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a127466\Desktop\R4  手引き\R4　利用の手引き\提出書類\"/>
    </mc:Choice>
  </mc:AlternateContent>
  <xr:revisionPtr revIDLastSave="0" documentId="13_ncr:1_{43F548A5-5A12-467A-8924-7D3E9C72917F}" xr6:coauthVersionLast="46" xr6:coauthVersionMax="46"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コロナ資料" sheetId="42" r:id="rId6"/>
    <sheet name="名簿" sheetId="26" r:id="rId7"/>
    <sheet name="名簿(外国人用)" sheetId="27" r:id="rId8"/>
    <sheet name="アレルギー " sheetId="39" r:id="rId9"/>
    <sheet name="別注" sheetId="21" r:id="rId10"/>
    <sheet name="食材一覧" sheetId="29" r:id="rId11"/>
    <sheet name="アルコール" sheetId="17" r:id="rId12"/>
    <sheet name="備品一覧" sheetId="13" r:id="rId13"/>
    <sheet name="入力フォーム用項目" sheetId="41" r:id="rId14"/>
  </sheets>
  <definedNames>
    <definedName name="_xlnm.Print_Area" localSheetId="11">アルコール!$A$1:$L$53</definedName>
    <definedName name="_xlnm.Print_Area" localSheetId="8">'アレルギー '!$A$1:$N$41</definedName>
    <definedName name="_xlnm.Print_Area" localSheetId="5">コロナ資料!$A$1:$K$68</definedName>
    <definedName name="_xlnm.Print_Area" localSheetId="3">許可書!$A$1:$L$53</definedName>
    <definedName name="_xlnm.Print_Area" localSheetId="4">計画書!$A$1:$N$74</definedName>
    <definedName name="_xlnm.Print_Area" localSheetId="2">申請書!$A$1:$L$53</definedName>
    <definedName name="_xlnm.Print_Area" localSheetId="1">注文シート!$A$1:$O$117</definedName>
    <definedName name="_xlnm.Print_Area" localSheetId="12">備品一覧!$A$1:$J$39</definedName>
    <definedName name="_xlnm.Print_Area" localSheetId="0">表紙!$A$1:$J$43</definedName>
    <definedName name="_xlnm.Print_Area" localSheetId="6">名簿!$A$1:$N$50</definedName>
    <definedName name="_xlnm.Print_Area" localSheetId="7">'名簿(外国人用)'!$A$1:$V$28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L55" i="9"/>
  <c r="C55" i="9"/>
  <c r="L56" i="9"/>
  <c r="G57" i="9"/>
  <c r="G33" i="9"/>
  <c r="B36" i="30"/>
  <c r="J36" i="1"/>
  <c r="I36" i="1"/>
  <c r="H36" i="1"/>
  <c r="G36" i="1"/>
  <c r="F36" i="1"/>
  <c r="E36" i="1"/>
  <c r="B36" i="1"/>
  <c r="C36" i="1"/>
  <c r="C33" i="1"/>
  <c r="C30" i="1"/>
  <c r="H23" i="1"/>
  <c r="D23" i="1"/>
  <c r="H22" i="1"/>
  <c r="D22" i="1"/>
  <c r="O50" i="40"/>
  <c r="O49" i="40"/>
  <c r="O48" i="40"/>
  <c r="C9" i="9"/>
  <c r="I25" i="1"/>
  <c r="F13" i="1"/>
  <c r="O12" i="40"/>
  <c r="E10" i="1"/>
  <c r="E9" i="30" s="1"/>
  <c r="F63" i="40"/>
  <c r="F62" i="40"/>
  <c r="F57" i="40"/>
  <c r="F58" i="40"/>
  <c r="F59" i="40"/>
  <c r="F60" i="40"/>
  <c r="F56" i="40"/>
  <c r="O41" i="40"/>
  <c r="O42" i="40"/>
  <c r="O43" i="40"/>
  <c r="O46" i="40"/>
  <c r="O47" i="40"/>
  <c r="O51" i="40"/>
  <c r="O40" i="40"/>
  <c r="O26" i="40"/>
  <c r="O25" i="40"/>
  <c r="O19" i="40"/>
  <c r="O20" i="40"/>
  <c r="O21" i="40"/>
  <c r="O18" i="40"/>
  <c r="O7" i="40"/>
  <c r="O8" i="40"/>
  <c r="O9" i="40"/>
  <c r="O10" i="40"/>
  <c r="O11" i="40"/>
  <c r="O13" i="40"/>
  <c r="O14" i="40"/>
  <c r="O6" i="40"/>
  <c r="B14" i="21"/>
  <c r="M2" i="40" l="1"/>
  <c r="J2" i="40"/>
  <c r="B2" i="40"/>
  <c r="L10" i="9" l="1"/>
  <c r="L9" i="9"/>
  <c r="E12" i="1"/>
  <c r="C10" i="9"/>
  <c r="C67" i="42"/>
  <c r="E25" i="1"/>
  <c r="E26" i="1"/>
  <c r="C65" i="42" s="1"/>
  <c r="B33" i="30"/>
  <c r="B30" i="30"/>
  <c r="B33" i="1"/>
  <c r="B30" i="1"/>
  <c r="G24" i="1"/>
  <c r="D34" i="1" s="1"/>
  <c r="E24" i="1"/>
  <c r="D33" i="1" s="1"/>
  <c r="J33" i="1"/>
  <c r="I33" i="1"/>
  <c r="H33" i="1"/>
  <c r="G33" i="1"/>
  <c r="F33" i="1"/>
  <c r="E33" i="1"/>
  <c r="J30" i="1"/>
  <c r="I30" i="1"/>
  <c r="H30" i="1"/>
  <c r="G30" i="1"/>
  <c r="F30" i="1"/>
  <c r="E30" i="1"/>
  <c r="D23" i="30"/>
  <c r="H22" i="30"/>
  <c r="D22" i="30"/>
  <c r="D19" i="1"/>
  <c r="I13" i="1"/>
  <c r="E11" i="1"/>
  <c r="C5" i="9" s="1"/>
  <c r="F10" i="1"/>
  <c r="F9" i="30" s="1"/>
  <c r="C63" i="42" l="1"/>
  <c r="G63" i="42"/>
  <c r="C14" i="39"/>
  <c r="C61" i="42"/>
  <c r="E24" i="30"/>
  <c r="G24" i="30"/>
  <c r="D31" i="1"/>
  <c r="D30" i="1"/>
  <c r="I24" i="1"/>
  <c r="D32" i="1" s="1"/>
  <c r="J24" i="30" l="1"/>
  <c r="I24" i="30"/>
  <c r="D35" i="1"/>
  <c r="D35" i="30" s="1"/>
  <c r="B13" i="21"/>
  <c r="G2" i="17"/>
  <c r="F23" i="17"/>
  <c r="J23" i="17"/>
  <c r="F48" i="17"/>
  <c r="M2" i="21"/>
  <c r="C3" i="21"/>
  <c r="C4" i="21"/>
  <c r="J4" i="21"/>
  <c r="D13" i="21"/>
  <c r="E13" i="21" s="1"/>
  <c r="G13" i="21"/>
  <c r="I13" i="21"/>
  <c r="J13" i="21" s="1"/>
  <c r="L13" i="21"/>
  <c r="N13" i="21"/>
  <c r="O13" i="21" s="1"/>
  <c r="D14" i="21"/>
  <c r="E14" i="21" s="1"/>
  <c r="G14" i="21"/>
  <c r="I14" i="21"/>
  <c r="J14" i="21" s="1"/>
  <c r="L14" i="21"/>
  <c r="N14" i="21"/>
  <c r="O14" i="21" s="1"/>
  <c r="B15" i="21"/>
  <c r="D15" i="21"/>
  <c r="E15" i="21" s="1"/>
  <c r="G15" i="21"/>
  <c r="I15" i="21"/>
  <c r="J15" i="21" s="1"/>
  <c r="L15" i="21"/>
  <c r="N15" i="21"/>
  <c r="O15" i="21" s="1"/>
  <c r="B16" i="21"/>
  <c r="D16" i="21"/>
  <c r="E16" i="21" s="1"/>
  <c r="G16" i="21"/>
  <c r="I16" i="21"/>
  <c r="J16" i="21" s="1"/>
  <c r="L16" i="21"/>
  <c r="N16" i="21"/>
  <c r="O16" i="21" s="1"/>
  <c r="B17" i="21"/>
  <c r="D17" i="21"/>
  <c r="E17" i="21" s="1"/>
  <c r="G17" i="21"/>
  <c r="I17" i="21"/>
  <c r="J17" i="21" s="1"/>
  <c r="L17" i="21"/>
  <c r="N17" i="21"/>
  <c r="O17" i="21" s="1"/>
  <c r="B18" i="21"/>
  <c r="D18" i="21"/>
  <c r="E18" i="21" s="1"/>
  <c r="G18" i="21"/>
  <c r="I18" i="21"/>
  <c r="J18" i="21" s="1"/>
  <c r="L18" i="21"/>
  <c r="N18" i="21"/>
  <c r="O18" i="21" s="1"/>
  <c r="B19" i="21"/>
  <c r="D19" i="21"/>
  <c r="E19" i="21" s="1"/>
  <c r="G19" i="21"/>
  <c r="I19" i="21"/>
  <c r="J19" i="21" s="1"/>
  <c r="L19" i="21"/>
  <c r="N19" i="21"/>
  <c r="O19" i="21" s="1"/>
  <c r="B20" i="21"/>
  <c r="D20" i="21"/>
  <c r="E20" i="21" s="1"/>
  <c r="G20" i="21"/>
  <c r="I20" i="21"/>
  <c r="J20" i="21" s="1"/>
  <c r="L20" i="21"/>
  <c r="N20" i="21"/>
  <c r="O20" i="21" s="1"/>
  <c r="B21" i="21"/>
  <c r="D21" i="21"/>
  <c r="E21" i="21" s="1"/>
  <c r="G21" i="21"/>
  <c r="I21" i="21"/>
  <c r="J21" i="21" s="1"/>
  <c r="L21" i="21"/>
  <c r="N21" i="21"/>
  <c r="O21" i="21" s="1"/>
  <c r="B22" i="21"/>
  <c r="D22" i="21"/>
  <c r="E22" i="21" s="1"/>
  <c r="G22" i="21"/>
  <c r="I22" i="21"/>
  <c r="J22" i="21" s="1"/>
  <c r="L22" i="21"/>
  <c r="N22" i="21"/>
  <c r="O22" i="21" s="1"/>
  <c r="B23" i="21"/>
  <c r="D23" i="21"/>
  <c r="E23" i="21" s="1"/>
  <c r="G23" i="21"/>
  <c r="I23" i="21"/>
  <c r="J23" i="21" s="1"/>
  <c r="L23" i="21"/>
  <c r="N23" i="21"/>
  <c r="O23" i="21" s="1"/>
  <c r="B24" i="21"/>
  <c r="D24" i="21"/>
  <c r="E24" i="21" s="1"/>
  <c r="G24" i="21"/>
  <c r="I24" i="21"/>
  <c r="J24" i="21" s="1"/>
  <c r="L24" i="21"/>
  <c r="N24" i="21"/>
  <c r="O24" i="21" s="1"/>
  <c r="B25" i="21"/>
  <c r="D25" i="21"/>
  <c r="E25" i="21" s="1"/>
  <c r="G25" i="21"/>
  <c r="I25" i="21"/>
  <c r="J25" i="21" s="1"/>
  <c r="L25" i="21"/>
  <c r="N25" i="21"/>
  <c r="O25" i="21" s="1"/>
  <c r="B26" i="21"/>
  <c r="D26" i="21"/>
  <c r="E26" i="21" s="1"/>
  <c r="G26" i="21"/>
  <c r="I26" i="21"/>
  <c r="J26" i="21" s="1"/>
  <c r="L26" i="21"/>
  <c r="N26" i="21"/>
  <c r="O26" i="21" s="1"/>
  <c r="B27" i="21"/>
  <c r="D27" i="21"/>
  <c r="E27" i="21" s="1"/>
  <c r="G27" i="21"/>
  <c r="I27" i="21"/>
  <c r="J27" i="21" s="1"/>
  <c r="L27" i="21"/>
  <c r="N27" i="21"/>
  <c r="O27" i="21" s="1"/>
  <c r="B28" i="21"/>
  <c r="D28" i="21"/>
  <c r="E28" i="21" s="1"/>
  <c r="G28" i="21"/>
  <c r="I28" i="21"/>
  <c r="J28" i="21" s="1"/>
  <c r="L28" i="21"/>
  <c r="N28" i="21"/>
  <c r="O28" i="21" s="1"/>
  <c r="B29" i="21"/>
  <c r="D29" i="21"/>
  <c r="E29" i="21" s="1"/>
  <c r="G29" i="21"/>
  <c r="I29" i="21"/>
  <c r="J29" i="21" s="1"/>
  <c r="L29" i="21"/>
  <c r="N29" i="21"/>
  <c r="O29" i="21" s="1"/>
  <c r="B30" i="21"/>
  <c r="D30" i="21"/>
  <c r="E30" i="21" s="1"/>
  <c r="G30" i="21"/>
  <c r="I30" i="21"/>
  <c r="J30" i="21" s="1"/>
  <c r="L30" i="21"/>
  <c r="N30" i="21"/>
  <c r="O30" i="21" s="1"/>
  <c r="B31" i="21"/>
  <c r="D31" i="21"/>
  <c r="E31" i="21" s="1"/>
  <c r="G31" i="21"/>
  <c r="I31" i="21"/>
  <c r="J31" i="21" s="1"/>
  <c r="L31" i="21"/>
  <c r="N31" i="21"/>
  <c r="O31" i="21" s="1"/>
  <c r="B32" i="21"/>
  <c r="D32" i="21"/>
  <c r="E32" i="21" s="1"/>
  <c r="G32" i="21"/>
  <c r="I32" i="21"/>
  <c r="J32" i="21" s="1"/>
  <c r="L32" i="21"/>
  <c r="N32" i="21"/>
  <c r="O32" i="21" s="1"/>
  <c r="T1" i="27"/>
  <c r="C5" i="27"/>
  <c r="N5" i="27"/>
  <c r="C7" i="27"/>
  <c r="G7" i="27"/>
  <c r="N7" i="27"/>
  <c r="M1" i="26"/>
  <c r="C6" i="26"/>
  <c r="L6" i="26"/>
  <c r="C8" i="26"/>
  <c r="G8" i="26"/>
  <c r="L8" i="26"/>
  <c r="J1" i="9"/>
  <c r="L5" i="9"/>
  <c r="L6" i="9"/>
  <c r="C7" i="9"/>
  <c r="I7" i="9"/>
  <c r="I8" i="9"/>
  <c r="G11" i="9"/>
  <c r="B7" i="30"/>
  <c r="E10" i="30"/>
  <c r="E11" i="30"/>
  <c r="F12" i="30"/>
  <c r="I12" i="30"/>
  <c r="D19" i="30"/>
  <c r="H23" i="30"/>
  <c r="E25" i="30"/>
  <c r="I25" i="30"/>
  <c r="E26" i="30"/>
  <c r="I27" i="30"/>
  <c r="C30" i="30"/>
  <c r="E30" i="30"/>
  <c r="F30" i="30"/>
  <c r="G30" i="30"/>
  <c r="H30" i="30"/>
  <c r="I30" i="30"/>
  <c r="J30" i="30"/>
  <c r="C33" i="30"/>
  <c r="E33" i="30"/>
  <c r="F33" i="30"/>
  <c r="G33" i="30"/>
  <c r="H33" i="30"/>
  <c r="I33" i="30"/>
  <c r="J33" i="30"/>
  <c r="C36" i="30"/>
  <c r="E36" i="30"/>
  <c r="F36" i="30"/>
  <c r="G36" i="30"/>
  <c r="H36" i="30"/>
  <c r="I36" i="30"/>
  <c r="J36" i="30"/>
  <c r="C39" i="30"/>
  <c r="E39" i="30"/>
  <c r="F39" i="30"/>
  <c r="G39" i="30"/>
  <c r="H39" i="30"/>
  <c r="I39" i="30"/>
  <c r="J39" i="30"/>
  <c r="C42" i="30"/>
  <c r="E42" i="30"/>
  <c r="F42" i="30"/>
  <c r="G42" i="30"/>
  <c r="H42" i="30"/>
  <c r="I42" i="30"/>
  <c r="J42" i="30"/>
  <c r="D45" i="30"/>
  <c r="B8" i="1"/>
  <c r="D30" i="30"/>
  <c r="D31" i="30"/>
  <c r="D32" i="30"/>
  <c r="D33" i="30"/>
  <c r="D34" i="30"/>
  <c r="D36" i="30"/>
  <c r="D37" i="30"/>
  <c r="D38" i="30"/>
  <c r="D39" i="30"/>
  <c r="D40" i="30"/>
  <c r="D41" i="30"/>
  <c r="D42" i="30"/>
  <c r="D43" i="30"/>
  <c r="D44" i="30"/>
  <c r="H33" i="21" l="1"/>
  <c r="M33" i="21"/>
  <c r="C3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L9" authorId="0" shapeId="0" xr:uid="{CD5AF60B-37FF-495A-88C9-23E56282A76A}">
      <text>
        <r>
          <rPr>
            <b/>
            <sz val="9"/>
            <color indexed="81"/>
            <rFont val="MS P ゴシック"/>
            <family val="3"/>
            <charset val="128"/>
          </rPr>
          <t>徒歩で来所の場合、荷物郵送を承っています。受取・積込の希望時間を入力してください。荷物の積み下ろしは団体でお願いします。</t>
        </r>
      </text>
    </comment>
    <comment ref="A12" authorId="0" shapeId="0" xr:uid="{7845BE1C-E452-408C-8D9D-2DE819EB105B}">
      <text>
        <r>
          <rPr>
            <b/>
            <sz val="9"/>
            <color indexed="81"/>
            <rFont val="MS P ゴシック"/>
            <family val="3"/>
            <charset val="128"/>
          </rPr>
          <t>はじめの集いは「必須」です。必ず計画に入れてください。全員揃いましたらお声がけください。10分程度です。</t>
        </r>
      </text>
    </comment>
    <comment ref="G12" authorId="0" shapeId="0" xr:uid="{AC72CDD2-674C-492E-A431-322648B8D930}">
      <text>
        <r>
          <rPr>
            <b/>
            <sz val="9"/>
            <color indexed="81"/>
            <rFont val="MS P ゴシック"/>
            <family val="3"/>
            <charset val="128"/>
          </rPr>
          <t>雨天時の活動も忘れずに入力ください。</t>
        </r>
      </text>
    </comment>
    <comment ref="C21" authorId="0" shapeId="0" xr:uid="{38C2673B-BB48-4896-B426-9EDC6CC0C1E1}">
      <text>
        <r>
          <rPr>
            <b/>
            <sz val="9"/>
            <color indexed="81"/>
            <rFont val="MS P ゴシック"/>
            <family val="3"/>
            <charset val="128"/>
          </rPr>
          <t>15:15打合せは必須です。連泊の場合、全日程の15:15に打合せがあります。
15:30食事関係の打合せは食堂の使い方や確認などを行います。滞在中すべて野外炊事の場合、打合せはありません。アレルギーの説明は該当団体のみ食事打合せのあとに行います。
キャンプファイアの打合せは実施団体のみです。連泊の場合、実施日の15:45に打合せを行います。</t>
        </r>
      </text>
    </comment>
    <comment ref="A31" authorId="0" shapeId="0" xr:uid="{7D9B9225-5D66-4CB3-8609-F9A3204E620D}">
      <text>
        <r>
          <rPr>
            <b/>
            <sz val="9"/>
            <color indexed="81"/>
            <rFont val="MS P ゴシック"/>
            <family val="3"/>
            <charset val="128"/>
          </rPr>
          <t>入浴希望時間帯は、調整可能時間を含めた時間を入力してください。同宿団体がいる場合には調整となります。○○時～○○時の間なら多少ずれてもかまわないという時間をご計画ください。</t>
        </r>
      </text>
    </comment>
    <comment ref="C64" authorId="0" shapeId="0" xr:uid="{8BDA3078-7956-4020-82B7-48F40438B658}">
      <text>
        <r>
          <rPr>
            <b/>
            <sz val="9"/>
            <color indexed="81"/>
            <rFont val="MS P ゴシック"/>
            <family val="3"/>
            <charset val="128"/>
          </rPr>
          <t>退所点検は「必須」です。布団のたたみ方・忘れ物がないか・ゴミが落ちてないか確認します。やり直しがある場合もあります。必ず立ち合いをお願いします。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N5" authorId="0" shapeId="0" xr:uid="{00000000-0006-0000-0500-000001000000}">
      <text>
        <r>
          <rPr>
            <b/>
            <sz val="9"/>
            <color indexed="81"/>
            <rFont val="ＭＳ Ｐゴシック"/>
            <family val="3"/>
            <charset val="128"/>
          </rPr>
          <t>学校・幼稚園団体について</t>
        </r>
        <r>
          <rPr>
            <sz val="9"/>
            <color indexed="81"/>
            <rFont val="ＭＳ Ｐゴシック"/>
            <family val="3"/>
            <charset val="128"/>
          </rPr>
          <t>⇒緊急連絡網にて、責任者が管理している場合は、生徒・園児全員の住所入力は必要ありません。（県内・県外が混在している場合は都道府県のみでかまいませんのでご入力をお願いします）</t>
        </r>
      </text>
    </comment>
    <comment ref="N12" authorId="0" shapeId="0" xr:uid="{00000000-0006-0000-0500-000002000000}">
      <text>
        <r>
          <rPr>
            <sz val="9"/>
            <color indexed="81"/>
            <rFont val="ＭＳ Ｐゴシック"/>
            <family val="3"/>
            <charset val="128"/>
          </rPr>
          <t>団体で扱っている名簿が、名栗げんきプラザの名簿内容と同じような形のものであれば、その名簿のコピーをご提出いただくかたちでも問題ありません。</t>
        </r>
      </text>
    </comment>
    <comment ref="N17" authorId="0" shapeId="0" xr:uid="{00000000-0006-0000-0500-000003000000}">
      <text>
        <r>
          <rPr>
            <sz val="9"/>
            <color indexed="81"/>
            <rFont val="ＭＳ Ｐゴシック"/>
            <family val="3"/>
            <charset val="128"/>
          </rPr>
          <t>連泊利用で、1泊の参加者がいる場合は、備考欄に「○日1泊」とご入力ください。
日帰りの方がいる場合は「日帰り」とご入力ください。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U8" authorId="0" shapeId="0" xr:uid="{00000000-0006-0000-0600-000001000000}">
      <text>
        <r>
          <rPr>
            <sz val="11"/>
            <color indexed="81"/>
            <rFont val="ＭＳ Ｐゴシック"/>
            <family val="3"/>
            <charset val="128"/>
          </rPr>
          <t>日本に在住の場合は通常の名簿で問題ありません。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O11" authorId="0" shapeId="0" xr:uid="{00000000-0006-0000-0900-000001000000}">
      <text>
        <r>
          <rPr>
            <sz val="9"/>
            <color indexed="81"/>
            <rFont val="ＭＳ Ｐゴシック"/>
            <family val="3"/>
            <charset val="128"/>
          </rPr>
          <t>時間は実施時間ではなく、</t>
        </r>
        <r>
          <rPr>
            <b/>
            <u/>
            <sz val="9"/>
            <color indexed="81"/>
            <rFont val="ＭＳ Ｐゴシック"/>
            <family val="3"/>
            <charset val="128"/>
          </rPr>
          <t>食材受け渡し時間</t>
        </r>
        <r>
          <rPr>
            <sz val="9"/>
            <color indexed="81"/>
            <rFont val="ＭＳ Ｐゴシック"/>
            <family val="3"/>
            <charset val="128"/>
          </rPr>
          <t>となります。余裕を持って、実施より少し早めのお時間を入力してください。</t>
        </r>
      </text>
    </comment>
    <comment ref="O13" authorId="0" shapeId="0" xr:uid="{00000000-0006-0000-0900-000002000000}">
      <text>
        <r>
          <rPr>
            <sz val="9"/>
            <color indexed="81"/>
            <rFont val="ＭＳ Ｐゴシック"/>
            <family val="3"/>
            <charset val="128"/>
          </rPr>
          <t>シートの</t>
        </r>
        <r>
          <rPr>
            <b/>
            <sz val="9"/>
            <color indexed="81"/>
            <rFont val="ＭＳ Ｐゴシック"/>
            <family val="3"/>
            <charset val="128"/>
          </rPr>
          <t>【食材一覧表】</t>
        </r>
        <r>
          <rPr>
            <sz val="9"/>
            <color indexed="81"/>
            <rFont val="ＭＳ Ｐゴシック"/>
            <family val="3"/>
            <charset val="128"/>
          </rPr>
          <t>から、商品No.をご入力いただくと商品名と単価が表示されます。数量をご入力いただくと合計金額が出ますのでご確認ください。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F24" authorId="0" shapeId="0" xr:uid="{00000000-0006-0000-0D00-000001000000}">
      <text>
        <r>
          <rPr>
            <sz val="9"/>
            <color indexed="81"/>
            <rFont val="ＭＳ Ｐゴシック"/>
            <family val="3"/>
            <charset val="128"/>
          </rPr>
          <t>飲酒許可を希望する場合、上記内容を理解していただくため、申請書へはデータが反映されておりません。注意事項をご理解いただき、団体名と責任者名をご入力ください。</t>
        </r>
      </text>
    </comment>
  </commentList>
</comments>
</file>

<file path=xl/sharedStrings.xml><?xml version="1.0" encoding="utf-8"?>
<sst xmlns="http://schemas.openxmlformats.org/spreadsheetml/2006/main" count="1233" uniqueCount="782">
  <si>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</si>
  <si>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</si>
  <si>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※旅館業法第6条第1項に規定されている「宿泊者名簿」に必要な事項となります。</t>
    <rPh sb="1" eb="5">
      <t>リョカンギョウホウ</t>
    </rPh>
    <rPh sb="5" eb="6">
      <t>ダイ</t>
    </rPh>
    <rPh sb="7" eb="8">
      <t>ジョウ</t>
    </rPh>
    <rPh sb="8" eb="9">
      <t>ダイ</t>
    </rPh>
    <rPh sb="10" eb="11">
      <t>コウ</t>
    </rPh>
    <rPh sb="12" eb="14">
      <t>キテイ</t>
    </rPh>
    <rPh sb="20" eb="22">
      <t>シュクハク</t>
    </rPh>
    <rPh sb="22" eb="23">
      <t>シャ</t>
    </rPh>
    <rPh sb="23" eb="25">
      <t>メイボ</t>
    </rPh>
    <rPh sb="27" eb="29">
      <t>ヒツヨウ</t>
    </rPh>
    <rPh sb="30" eb="32">
      <t>ジコウ</t>
    </rPh>
    <phoneticPr fontId="8"/>
  </si>
  <si>
    <t>　洩れのないようにご記入をお願いいたします。</t>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</si>
  <si>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</si>
  <si>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</si>
  <si>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</si>
  <si>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</si>
  <si>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</si>
  <si>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</si>
  <si>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</si>
  <si>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※旅館業法第6条第1項に規定されている「宿泊者名簿」に必要な事項となります。洩れのないようにご記入をお願いいたします。</t>
    <rPh sb="1" eb="5">
      <t>リョカンギョウホウ</t>
    </rPh>
    <rPh sb="5" eb="6">
      <t>ダイ</t>
    </rPh>
    <rPh sb="7" eb="8">
      <t>ジョウ</t>
    </rPh>
    <rPh sb="8" eb="9">
      <t>ダイ</t>
    </rPh>
    <rPh sb="10" eb="11">
      <t>コウ</t>
    </rPh>
    <rPh sb="12" eb="14">
      <t>キテイ</t>
    </rPh>
    <rPh sb="20" eb="22">
      <t>シュクハク</t>
    </rPh>
    <rPh sb="22" eb="23">
      <t>シャ</t>
    </rPh>
    <rPh sb="23" eb="25">
      <t>メイボ</t>
    </rPh>
    <rPh sb="27" eb="29">
      <t>ヒツヨウ</t>
    </rPh>
    <rPh sb="30" eb="32">
      <t>ジコウ</t>
    </rPh>
    <rPh sb="38" eb="39">
      <t>モ</t>
    </rPh>
    <rPh sb="47" eb="49">
      <t>キニュウ</t>
    </rPh>
    <rPh sb="51" eb="52">
      <t>ネガ</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</si>
  <si>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</si>
  <si>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</si>
  <si>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</si>
  <si>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</si>
  <si>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</si>
  <si>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</si>
  <si>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</si>
  <si>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</si>
  <si>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</si>
  <si>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</si>
  <si>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</si>
  <si>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</si>
  <si>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</si>
  <si>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</si>
  <si>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</si>
  <si>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</si>
  <si>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</si>
  <si>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</si>
  <si>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</si>
  <si>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</si>
  <si>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</si>
  <si>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</si>
  <si>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</si>
  <si>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</si>
  <si>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</si>
  <si>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</si>
  <si>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</si>
  <si>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</si>
  <si>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</si>
  <si>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</si>
  <si>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</si>
  <si>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</si>
  <si>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</si>
  <si>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</si>
  <si>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</si>
  <si>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</si>
  <si>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</si>
  <si>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</si>
  <si>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</si>
  <si>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</si>
  <si>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</si>
  <si>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</si>
  <si>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</si>
  <si>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</si>
  <si>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</si>
  <si>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</si>
  <si>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</si>
  <si>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</si>
  <si>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</si>
  <si>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</si>
  <si>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</si>
  <si>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</si>
  <si>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</si>
  <si>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</si>
  <si>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</si>
  <si>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</si>
  <si>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</si>
  <si>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</si>
  <si>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</si>
  <si>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</si>
  <si>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</si>
  <si>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</si>
  <si>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</si>
  <si>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</si>
  <si>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</si>
  <si>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</si>
  <si>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</si>
  <si>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</si>
  <si>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</si>
  <si>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</si>
  <si>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</si>
  <si>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</si>
  <si>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</si>
  <si>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</si>
  <si>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</si>
  <si>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</si>
  <si>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利用施設（　　本　館　・　　キャンプ場　）該当施設を選択してください。</t>
    <rPh sb="0" eb="2">
      <t>リヨウ</t>
    </rPh>
    <rPh sb="2" eb="4">
      <t>シセツ</t>
    </rPh>
    <rPh sb="7" eb="8">
      <t>ホン</t>
    </rPh>
    <rPh sb="9" eb="10">
      <t>カン</t>
    </rPh>
    <rPh sb="18" eb="19">
      <t>ジョウ</t>
    </rPh>
    <rPh sb="21" eb="23">
      <t>ガイトウ</t>
    </rPh>
    <rPh sb="23" eb="25">
      <t>シセツ</t>
    </rPh>
    <rPh sb="26" eb="28">
      <t>センタク</t>
    </rPh>
    <phoneticPr fontId="8"/>
  </si>
  <si>
    <t>利用日程　</t>
    <rPh sb="0" eb="2">
      <t>リヨウ</t>
    </rPh>
    <rPh sb="2" eb="4">
      <t>ニッテイ</t>
    </rPh>
    <phoneticPr fontId="8"/>
  </si>
  <si>
    <r>
      <t xml:space="preserve">利用月日
</t>
    </r>
    <r>
      <rPr>
        <sz val="8"/>
        <color indexed="10"/>
        <rFont val="ＭＳ Ｐ明朝"/>
        <family val="1"/>
        <charset val="128"/>
      </rPr>
      <t>※1泊でも2日分記入</t>
    </r>
    <rPh sb="0" eb="2">
      <t>リヨウ</t>
    </rPh>
    <rPh sb="7" eb="8">
      <t>ハク</t>
    </rPh>
    <rPh sb="11" eb="13">
      <t>ヒブン</t>
    </rPh>
    <rPh sb="13" eb="15">
      <t>キニュウ</t>
    </rPh>
    <phoneticPr fontId="8"/>
  </si>
  <si>
    <t>飲 酒 許 可 申 請 書</t>
    <rPh sb="0" eb="1">
      <t>イン</t>
    </rPh>
    <rPh sb="2" eb="3">
      <t>サケ</t>
    </rPh>
    <rPh sb="4" eb="5">
      <t>モト</t>
    </rPh>
    <rPh sb="6" eb="7">
      <t>カ</t>
    </rPh>
    <rPh sb="8" eb="9">
      <t>サル</t>
    </rPh>
    <rPh sb="10" eb="11">
      <t>ショウ</t>
    </rPh>
    <rPh sb="12" eb="13">
      <t>ショ</t>
    </rPh>
    <phoneticPr fontId="8"/>
  </si>
  <si>
    <t>（あて先）</t>
    <rPh sb="3" eb="4">
      <t>サキ</t>
    </rPh>
    <phoneticPr fontId="8"/>
  </si>
  <si>
    <t>埼玉県立名栗げんきプラザ所長</t>
    <rPh sb="0" eb="4">
      <t>サイタマケンリツ</t>
    </rPh>
    <rPh sb="4" eb="6">
      <t>ナグリ</t>
    </rPh>
    <rPh sb="12" eb="14">
      <t>ショチョウ</t>
    </rPh>
    <phoneticPr fontId="8"/>
  </si>
  <si>
    <t>責任者氏名</t>
    <rPh sb="0" eb="3">
      <t>セキニンシャ</t>
    </rPh>
    <rPh sb="3" eb="5">
      <t>シメイ</t>
    </rPh>
    <phoneticPr fontId="8"/>
  </si>
  <si>
    <t>下記のとおり、情報交換・交流を図るために飲酒をしたいので申請いたします。</t>
    <rPh sb="0" eb="2">
      <t>カキ</t>
    </rPh>
    <rPh sb="7" eb="9">
      <t>ジョウホウ</t>
    </rPh>
    <rPh sb="9" eb="11">
      <t>コウカン</t>
    </rPh>
    <rPh sb="12" eb="14">
      <t>コウリュウ</t>
    </rPh>
    <rPh sb="15" eb="16">
      <t>ハカ</t>
    </rPh>
    <rPh sb="20" eb="22">
      <t>インシュ</t>
    </rPh>
    <rPh sb="28" eb="30">
      <t>シンセイ</t>
    </rPh>
    <phoneticPr fontId="8"/>
  </si>
  <si>
    <t>名栗げんきプラザでは「飲酒禁止」が原則です</t>
    <rPh sb="0" eb="2">
      <t>ナグリ</t>
    </rPh>
    <rPh sb="11" eb="13">
      <t>インシュ</t>
    </rPh>
    <rPh sb="13" eb="15">
      <t>キンシ</t>
    </rPh>
    <rPh sb="17" eb="19">
      <t>ゲンソク</t>
    </rPh>
    <phoneticPr fontId="8"/>
  </si>
  <si>
    <t>受け渡し日時</t>
    <rPh sb="0" eb="1">
      <t>ウ</t>
    </rPh>
    <rPh sb="2" eb="3">
      <t>ワタ</t>
    </rPh>
    <rPh sb="4" eb="6">
      <t>ニチジ</t>
    </rPh>
    <phoneticPr fontId="8"/>
  </si>
  <si>
    <t>缶ビ－ル　　　　　　　　　　　　　　　　350ｍｌ　　280円</t>
    <rPh sb="0" eb="1">
      <t>カン</t>
    </rPh>
    <rPh sb="30" eb="31">
      <t>エン</t>
    </rPh>
    <phoneticPr fontId="8"/>
  </si>
  <si>
    <t>缶チュ－ハイ（レモン）　　</t>
    <rPh sb="0" eb="1">
      <t>カン</t>
    </rPh>
    <phoneticPr fontId="8"/>
  </si>
  <si>
    <t>缶チュ－ハイ（ｸﾞﾚ-ﾌﾟﾌﾙ-ﾂ）　　　</t>
    <rPh sb="0" eb="1">
      <t>カン</t>
    </rPh>
    <phoneticPr fontId="8"/>
  </si>
  <si>
    <t>日本酒（地酒ワンカップ）</t>
    <rPh sb="0" eb="3">
      <t>ニホンシュ</t>
    </rPh>
    <rPh sb="4" eb="6">
      <t>ジザケ</t>
    </rPh>
    <phoneticPr fontId="8"/>
  </si>
  <si>
    <t>秩父錦（本醸造）</t>
    <rPh sb="0" eb="2">
      <t>チチブ</t>
    </rPh>
    <rPh sb="2" eb="3">
      <t>ニシキ</t>
    </rPh>
    <rPh sb="4" eb="5">
      <t>ホン</t>
    </rPh>
    <rPh sb="5" eb="7">
      <t>ジョウゾウ</t>
    </rPh>
    <phoneticPr fontId="8"/>
  </si>
  <si>
    <t>備考欄</t>
    <rPh sb="0" eb="2">
      <t>ビコウ</t>
    </rPh>
    <rPh sb="2" eb="3">
      <t>ラン</t>
    </rPh>
    <phoneticPr fontId="8"/>
  </si>
  <si>
    <t>武甲（本醸造）</t>
    <rPh sb="0" eb="1">
      <t>ブ</t>
    </rPh>
    <rPh sb="1" eb="2">
      <t>コウ</t>
    </rPh>
    <rPh sb="3" eb="4">
      <t>ホン</t>
    </rPh>
    <rPh sb="4" eb="6">
      <t>ジョウゾウ</t>
    </rPh>
    <phoneticPr fontId="8"/>
  </si>
  <si>
    <t>源作ワイン　　　</t>
    <rPh sb="0" eb="1">
      <t>ゲン</t>
    </rPh>
    <rPh sb="1" eb="2">
      <t>サク</t>
    </rPh>
    <phoneticPr fontId="8"/>
  </si>
  <si>
    <t>赤</t>
    <rPh sb="0" eb="1">
      <t>アカ</t>
    </rPh>
    <phoneticPr fontId="8"/>
  </si>
  <si>
    <t>白</t>
    <rPh sb="0" eb="1">
      <t>シロ</t>
    </rPh>
    <phoneticPr fontId="8"/>
  </si>
  <si>
    <t>　　アルコ－ルの利用明細は食事代と別に作成する</t>
    <rPh sb="8" eb="10">
      <t>リヨウ</t>
    </rPh>
    <rPh sb="10" eb="12">
      <t>メイサイ</t>
    </rPh>
    <rPh sb="13" eb="16">
      <t>ショクジダイ</t>
    </rPh>
    <rPh sb="17" eb="18">
      <t>ベツ</t>
    </rPh>
    <rPh sb="19" eb="21">
      <t>サクセイ</t>
    </rPh>
    <phoneticPr fontId="8"/>
  </si>
  <si>
    <t>　　アルコ－ルの利用明細は食事代と一緒でよい</t>
    <rPh sb="8" eb="10">
      <t>リヨウ</t>
    </rPh>
    <rPh sb="10" eb="12">
      <t>メイサイ</t>
    </rPh>
    <rPh sb="13" eb="16">
      <t>ショクジダイ</t>
    </rPh>
    <rPh sb="17" eb="19">
      <t>イッショ</t>
    </rPh>
    <phoneticPr fontId="8"/>
  </si>
  <si>
    <t>TEL</t>
    <phoneticPr fontId="8"/>
  </si>
  <si>
    <t>FAX</t>
    <phoneticPr fontId="8"/>
  </si>
  <si>
    <t>入浴希望時間帯　（　　　　　：　　　　　　　～　　　　　　　　：　　　　　　　　）</t>
    <rPh sb="0" eb="2">
      <t>ニュウヨク</t>
    </rPh>
    <rPh sb="2" eb="4">
      <t>キボウ</t>
    </rPh>
    <rPh sb="4" eb="7">
      <t>ジカンタイ</t>
    </rPh>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</si>
  <si>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</si>
  <si>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ロゼ</t>
    <phoneticPr fontId="8"/>
  </si>
  <si>
    <t>ア　ル　コ　ー　ル　注　文 書</t>
    <rPh sb="10" eb="11">
      <t>チュウ</t>
    </rPh>
    <rPh sb="12" eb="13">
      <t>ブン</t>
    </rPh>
    <rPh sb="14" eb="15">
      <t>ショ</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</si>
  <si>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</si>
  <si>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</si>
  <si>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</si>
  <si>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</si>
  <si>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</si>
  <si>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</si>
  <si>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</si>
  <si>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</si>
  <si>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</si>
  <si>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</si>
  <si>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</si>
  <si>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</si>
  <si>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</si>
  <si>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</si>
  <si>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</si>
  <si>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</si>
  <si>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</si>
  <si>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</si>
  <si>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</si>
  <si>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</si>
  <si>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</si>
  <si>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</si>
  <si>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</si>
  <si>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</si>
  <si>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</si>
  <si>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</si>
  <si>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</si>
  <si>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</si>
  <si>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</si>
  <si>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</si>
  <si>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</si>
  <si>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</si>
  <si>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</si>
  <si>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</si>
  <si>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</si>
  <si>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</si>
  <si>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</si>
  <si>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r>
      <t>電　話</t>
    </r>
    <r>
      <rPr>
        <sz val="8"/>
        <color indexed="10"/>
        <rFont val="ＭＳ Ｐ明朝"/>
        <family val="1"/>
        <charset val="128"/>
      </rPr>
      <t>※連絡の取れる番号</t>
    </r>
    <rPh sb="0" eb="1">
      <t>デン</t>
    </rPh>
    <rPh sb="2" eb="3">
      <t>ハナシ</t>
    </rPh>
    <rPh sb="4" eb="6">
      <t>レンラク</t>
    </rPh>
    <rPh sb="7" eb="8">
      <t>ト</t>
    </rPh>
    <rPh sb="10" eb="12">
      <t>バンゴウ</t>
    </rPh>
    <phoneticPr fontId="8"/>
  </si>
  <si>
    <t>発行日
　　月　　日
№</t>
    <phoneticPr fontId="8"/>
  </si>
  <si>
    <r>
      <t>　　</t>
    </r>
    <r>
      <rPr>
        <sz val="10"/>
        <rFont val="ＭＳ Ｐゴシック"/>
        <family val="3"/>
        <charset val="128"/>
      </rPr>
      <t>人</t>
    </r>
    <rPh sb="2" eb="3">
      <t>ニン</t>
    </rPh>
    <phoneticPr fontId="8"/>
  </si>
  <si>
    <t>同宿団体打合せ</t>
    <rPh sb="0" eb="2">
      <t>ドウシュク</t>
    </rPh>
    <rPh sb="2" eb="4">
      <t>ダンタイ</t>
    </rPh>
    <rPh sb="4" eb="6">
      <t>ウチアワ</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</si>
  <si>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</si>
  <si>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</si>
  <si>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</si>
  <si>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</si>
  <si>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</si>
  <si>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</si>
  <si>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新規申込</t>
    <rPh sb="0" eb="2">
      <t>シンキ</t>
    </rPh>
    <rPh sb="2" eb="4">
      <t>モウシコミ</t>
    </rPh>
    <phoneticPr fontId="8"/>
  </si>
  <si>
    <t>変更の申込</t>
    <rPh sb="0" eb="2">
      <t>ヘンコウ</t>
    </rPh>
    <rPh sb="3" eb="5">
      <t>モウシコミ</t>
    </rPh>
    <phoneticPr fontId="8"/>
  </si>
  <si>
    <t>※どちらかに☑してください。</t>
    <phoneticPr fontId="8"/>
  </si>
  <si>
    <t>数量</t>
    <rPh sb="0" eb="2">
      <t>スウリョウ</t>
    </rPh>
    <phoneticPr fontId="8"/>
  </si>
  <si>
    <t>350ｍℓ</t>
    <phoneticPr fontId="8"/>
  </si>
  <si>
    <t>180ｍℓ</t>
    <phoneticPr fontId="8"/>
  </si>
  <si>
    <t>720ｍℓ</t>
    <phoneticPr fontId="8"/>
  </si>
  <si>
    <t>360mℓ</t>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</si>
  <si>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</si>
  <si>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</si>
  <si>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</si>
  <si>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</si>
  <si>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</si>
  <si>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</si>
  <si>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</si>
  <si>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</si>
  <si>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</si>
  <si>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</si>
  <si>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</si>
  <si>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本</t>
    <rPh sb="0" eb="1">
      <t>ホン</t>
    </rPh>
    <phoneticPr fontId="8"/>
  </si>
  <si>
    <t>月</t>
    <rPh sb="0" eb="1">
      <t>ガツ</t>
    </rPh>
    <phoneticPr fontId="8"/>
  </si>
  <si>
    <t>人</t>
    <rPh sb="0" eb="1">
      <t>ニン</t>
    </rPh>
    <phoneticPr fontId="8"/>
  </si>
  <si>
    <t>焼き
マシュマロ</t>
    <rPh sb="0" eb="1">
      <t>ヤ</t>
    </rPh>
    <phoneticPr fontId="8"/>
  </si>
  <si>
    <t>個別（追加）備品</t>
    <rPh sb="0" eb="2">
      <t>コベツ</t>
    </rPh>
    <rPh sb="3" eb="5">
      <t>ツイカ</t>
    </rPh>
    <rPh sb="6" eb="8">
      <t>ビヒン</t>
    </rPh>
    <phoneticPr fontId="8"/>
  </si>
  <si>
    <t xml:space="preserve">様式第1号（1）（第3条関係）   </t>
  </si>
  <si>
    <t xml:space="preserve">　埼玉県立名栗げんきプラザ指定管理者　宛      </t>
    <phoneticPr fontId="8"/>
  </si>
  <si>
    <t xml:space="preserve"> レシート</t>
  </si>
  <si>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</si>
  <si>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</si>
  <si>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</si>
  <si>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</si>
  <si>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</si>
  <si>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</si>
  <si>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※責任者の電話番号は、必ず連絡がとれるよう携帯電話の番号を入力してください。（学校・幼稚園団体除く）</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rPh sb="39" eb="41">
      <t>ガッコウ</t>
    </rPh>
    <rPh sb="42" eb="45">
      <t>ヨウチエン</t>
    </rPh>
    <rPh sb="45" eb="47">
      <t>ダンタイ</t>
    </rPh>
    <rPh sb="47" eb="48">
      <t>ノゾ</t>
    </rPh>
    <phoneticPr fontId="8"/>
  </si>
  <si>
    <t>　）　※いずれかに✓をしてください。</t>
    <phoneticPr fontId="8"/>
  </si>
  <si>
    <t>荷物輸送</t>
    <phoneticPr fontId="8"/>
  </si>
  <si>
    <t>男</t>
    <rPh sb="0" eb="1">
      <t>オトコ</t>
    </rPh>
    <phoneticPr fontId="8"/>
  </si>
  <si>
    <t>女</t>
    <rPh sb="0" eb="1">
      <t>オンナ</t>
    </rPh>
    <phoneticPr fontId="8"/>
  </si>
  <si>
    <t>利用施設（　　本　館　　　　キャンプ場　）該当施設に☑してください。</t>
    <rPh sb="0" eb="2">
      <t>リヨウ</t>
    </rPh>
    <rPh sb="2" eb="4">
      <t>シセツ</t>
    </rPh>
    <rPh sb="7" eb="8">
      <t>ホン</t>
    </rPh>
    <rPh sb="9" eb="10">
      <t>カン</t>
    </rPh>
    <rPh sb="18" eb="19">
      <t>ジョウ</t>
    </rPh>
    <rPh sb="21" eb="23">
      <t>ガイトウ</t>
    </rPh>
    <rPh sb="23" eb="25">
      <t>シセツ</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</si>
  <si>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</si>
  <si>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</si>
  <si>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</si>
  <si>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</si>
  <si>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バーベキュー</t>
    <phoneticPr fontId="8"/>
  </si>
  <si>
    <t>野外炊事貸出追加備品</t>
    <rPh sb="6" eb="8">
      <t>ツイカ</t>
    </rPh>
    <rPh sb="8" eb="10">
      <t>ビヒン</t>
    </rPh>
    <phoneticPr fontId="8"/>
  </si>
  <si>
    <t>　バケツ</t>
    <phoneticPr fontId="8"/>
  </si>
  <si>
    <t>《同意事項》</t>
    <rPh sb="1" eb="3">
      <t>ドウイ</t>
    </rPh>
    <rPh sb="3" eb="5">
      <t>ジコウ</t>
    </rPh>
    <phoneticPr fontId="8"/>
  </si>
  <si>
    <t xml:space="preserve"> ④、未成年者には、絶対飲酒をさせません。未成年者を含む団体の場合は、</t>
    <rPh sb="3" eb="7">
      <t>ミセイネンシャ</t>
    </rPh>
    <rPh sb="10" eb="12">
      <t>ゼッタイ</t>
    </rPh>
    <rPh sb="12" eb="14">
      <t>インシュ</t>
    </rPh>
    <rPh sb="21" eb="24">
      <t>ミセイネン</t>
    </rPh>
    <rPh sb="24" eb="25">
      <t>シャ</t>
    </rPh>
    <rPh sb="26" eb="27">
      <t>フク</t>
    </rPh>
    <rPh sb="28" eb="30">
      <t>ダンタイ</t>
    </rPh>
    <phoneticPr fontId="8"/>
  </si>
  <si>
    <t xml:space="preserve"> ⑦、他団体の迷惑になる行為はしません。</t>
    <rPh sb="3" eb="4">
      <t>タ</t>
    </rPh>
    <rPh sb="4" eb="6">
      <t>ダンタイ</t>
    </rPh>
    <rPh sb="7" eb="9">
      <t>メイワク</t>
    </rPh>
    <rPh sb="12" eb="14">
      <t>コウイ</t>
    </rPh>
    <phoneticPr fontId="8"/>
  </si>
  <si>
    <t>上記内容を厳守いたします。</t>
    <rPh sb="0" eb="2">
      <t>ジョウキ</t>
    </rPh>
    <rPh sb="2" eb="4">
      <t>ナイヨウ</t>
    </rPh>
    <rPh sb="5" eb="7">
      <t>ゲンシュ</t>
    </rPh>
    <phoneticPr fontId="8"/>
  </si>
  <si>
    <t>　必要の無い場合はチェックをお願いします。</t>
    <rPh sb="1" eb="3">
      <t>ヒツヨウ</t>
    </rPh>
    <rPh sb="4" eb="5">
      <t>ナ</t>
    </rPh>
    <rPh sb="6" eb="8">
      <t>バアイ</t>
    </rPh>
    <rPh sb="15" eb="16">
      <t>ネガ</t>
    </rPh>
    <phoneticPr fontId="8"/>
  </si>
  <si>
    <t>←名栗げんきプラザからのお知らせやチラシなど</t>
    <rPh sb="1" eb="3">
      <t>ナグリ</t>
    </rPh>
    <rPh sb="13" eb="14">
      <t>シ</t>
    </rPh>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</si>
  <si>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</si>
  <si>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</si>
  <si>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</si>
  <si>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活動上飲酒が必要な場合は、下記同意事項をお読みいただき、同意したうえで、申請書を
提出してください。</t>
    <rPh sb="0" eb="2">
      <t>カツドウ</t>
    </rPh>
    <rPh sb="2" eb="3">
      <t>ジョウ</t>
    </rPh>
    <rPh sb="3" eb="5">
      <t>インシュ</t>
    </rPh>
    <rPh sb="6" eb="8">
      <t>ヒツヨウ</t>
    </rPh>
    <rPh sb="9" eb="11">
      <t>バアイ</t>
    </rPh>
    <rPh sb="13" eb="15">
      <t>カキ</t>
    </rPh>
    <rPh sb="15" eb="17">
      <t>ドウイ</t>
    </rPh>
    <rPh sb="17" eb="19">
      <t>ジコウ</t>
    </rPh>
    <rPh sb="21" eb="22">
      <t>ヨ</t>
    </rPh>
    <rPh sb="28" eb="30">
      <t>ドウイ</t>
    </rPh>
    <rPh sb="36" eb="38">
      <t>シンセイ</t>
    </rPh>
    <rPh sb="38" eb="39">
      <t>ショ</t>
    </rPh>
    <rPh sb="41" eb="43">
      <t>テイシュツ</t>
    </rPh>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</si>
  <si>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</si>
  <si>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</si>
  <si>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</si>
  <si>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</si>
  <si>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</si>
  <si>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</si>
  <si>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</si>
  <si>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</si>
  <si>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　　飲酒をせずに未成年者を監督できる成人を決めます。</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</si>
  <si>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</si>
  <si>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あそ棒パン</t>
    <rPh sb="2" eb="3">
      <t>ボウ</t>
    </rPh>
    <phoneticPr fontId="8"/>
  </si>
  <si>
    <t>災害時
対応カレー</t>
    <rPh sb="0" eb="2">
      <t>サイガイ</t>
    </rPh>
    <rPh sb="2" eb="3">
      <t>ジ</t>
    </rPh>
    <rPh sb="4" eb="6">
      <t>タイオウ</t>
    </rPh>
    <phoneticPr fontId="8"/>
  </si>
  <si>
    <t>カレー
ライス</t>
    <phoneticPr fontId="8"/>
  </si>
  <si>
    <t>ドラム缶
ピザ</t>
    <rPh sb="3" eb="4">
      <t>カン</t>
    </rPh>
    <phoneticPr fontId="8"/>
  </si>
  <si>
    <t>流し
そうめん</t>
    <rPh sb="0" eb="1">
      <t>ナガ</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</si>
  <si>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</si>
  <si>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</si>
  <si>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</si>
  <si>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</si>
  <si>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</si>
  <si>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</si>
  <si>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</si>
  <si>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</si>
  <si>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価格(円）</t>
    <rPh sb="0" eb="2">
      <t>カカク</t>
    </rPh>
    <rPh sb="3" eb="4">
      <t>エン</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</si>
  <si>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</si>
  <si>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</si>
  <si>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</si>
  <si>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</si>
  <si>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</si>
  <si>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</si>
  <si>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</si>
  <si>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</si>
  <si>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</si>
  <si>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</si>
  <si>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</si>
  <si>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人参</t>
    <rPh sb="0" eb="2">
      <t>ニンジン</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</si>
  <si>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</si>
  <si>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</si>
  <si>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</si>
  <si>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</si>
  <si>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</si>
  <si>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</si>
  <si>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</si>
  <si>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</si>
  <si>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</si>
  <si>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</si>
  <si>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</si>
  <si>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</si>
  <si>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</si>
  <si>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</si>
  <si>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</si>
  <si>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</si>
  <si>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</si>
  <si>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</si>
  <si>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</si>
  <si>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</si>
  <si>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</si>
  <si>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</si>
  <si>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</si>
  <si>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</si>
  <si>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</si>
  <si>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</si>
  <si>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</si>
  <si>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</si>
  <si>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＊缶詰＊</t>
    <rPh sb="1" eb="3">
      <t>カンヅメ</t>
    </rPh>
    <phoneticPr fontId="8"/>
  </si>
  <si>
    <t>ツナ缶</t>
    <rPh sb="2" eb="3">
      <t>カン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</si>
  <si>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</si>
  <si>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</si>
  <si>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</si>
  <si>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</si>
  <si>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</si>
  <si>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</si>
  <si>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10皿分</t>
    <rPh sb="2" eb="3">
      <t>サラ</t>
    </rPh>
    <rPh sb="3" eb="4">
      <t>ブン</t>
    </rPh>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</si>
  <si>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</si>
  <si>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</si>
  <si>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</si>
  <si>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</si>
  <si>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</si>
  <si>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</si>
  <si>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</si>
  <si>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</si>
  <si>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</si>
  <si>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</si>
  <si>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ドレッシング（サウザンド）</t>
    <phoneticPr fontId="8"/>
  </si>
  <si>
    <t>170mℓ</t>
    <phoneticPr fontId="8"/>
  </si>
  <si>
    <t>カレールー（甘口）</t>
    <rPh sb="6" eb="8">
      <t>アマクチ</t>
    </rPh>
    <phoneticPr fontId="8"/>
  </si>
  <si>
    <t>カレールー（中辛）</t>
    <rPh sb="6" eb="8">
      <t>チュウカラ</t>
    </rPh>
    <phoneticPr fontId="8"/>
  </si>
  <si>
    <t>カレールー（辛口）</t>
    <rPh sb="6" eb="8">
      <t>カラクチ</t>
    </rPh>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</si>
  <si>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</si>
  <si>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</si>
  <si>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</si>
  <si>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</si>
  <si>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</si>
  <si>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　日</t>
    <rPh sb="1" eb="2">
      <t>ニチ</t>
    </rPh>
    <phoneticPr fontId="8"/>
  </si>
  <si>
    <t>　時</t>
    <rPh sb="1" eb="2">
      <t>ジ</t>
    </rPh>
    <phoneticPr fontId="8"/>
  </si>
  <si>
    <t>　分</t>
    <rPh sb="1" eb="2">
      <t>フン</t>
    </rPh>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</si>
  <si>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</si>
  <si>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r>
      <t xml:space="preserve">朝食セット
</t>
    </r>
    <r>
      <rPr>
        <b/>
        <sz val="8"/>
        <rFont val="ＭＳ Ｐゴシック"/>
        <family val="3"/>
        <charset val="128"/>
      </rPr>
      <t>【ホットドックセット】</t>
    </r>
    <rPh sb="0" eb="2">
      <t>チョウショク</t>
    </rPh>
    <phoneticPr fontId="8"/>
  </si>
  <si>
    <r>
      <t xml:space="preserve"> ①、飲酒時間は、片付けを含め</t>
    </r>
    <r>
      <rPr>
        <sz val="11"/>
        <color indexed="10"/>
        <rFont val="ＭＳ Ｐゴシック"/>
        <family val="3"/>
        <charset val="128"/>
      </rPr>
      <t>食堂18：30～22：00・食事広場17：30～22：00</t>
    </r>
    <r>
      <rPr>
        <sz val="11"/>
        <rFont val="ＭＳ Ｐゴシック"/>
        <family val="3"/>
        <charset val="128"/>
      </rPr>
      <t>とします。</t>
    </r>
    <rPh sb="3" eb="5">
      <t>インシュ</t>
    </rPh>
    <rPh sb="5" eb="7">
      <t>ジカン</t>
    </rPh>
    <rPh sb="9" eb="11">
      <t>カタヅ</t>
    </rPh>
    <rPh sb="13" eb="14">
      <t>フク</t>
    </rPh>
    <rPh sb="15" eb="17">
      <t>ショクドウ</t>
    </rPh>
    <rPh sb="29" eb="31">
      <t>ショクジ</t>
    </rPh>
    <rPh sb="31" eb="33">
      <t>ヒロバ</t>
    </rPh>
    <phoneticPr fontId="8"/>
  </si>
  <si>
    <r>
      <t xml:space="preserve"> ②、飲酒可能な場所は本館2階の</t>
    </r>
    <r>
      <rPr>
        <sz val="11"/>
        <color indexed="10"/>
        <rFont val="ＭＳ Ｐゴシック"/>
        <family val="3"/>
        <charset val="128"/>
      </rPr>
      <t>食堂</t>
    </r>
    <r>
      <rPr>
        <sz val="11"/>
        <rFont val="ＭＳ Ｐゴシック"/>
        <family val="3"/>
        <charset val="128"/>
      </rPr>
      <t>および野外の</t>
    </r>
    <r>
      <rPr>
        <sz val="11"/>
        <color indexed="10"/>
        <rFont val="ＭＳ Ｐゴシック"/>
        <family val="3"/>
        <charset val="128"/>
      </rPr>
      <t>食事広場のみ</t>
    </r>
    <r>
      <rPr>
        <sz val="11"/>
        <rFont val="ＭＳ Ｐゴシック"/>
        <family val="3"/>
        <charset val="128"/>
      </rPr>
      <t>とします。</t>
    </r>
    <rPh sb="3" eb="5">
      <t>インシュ</t>
    </rPh>
    <rPh sb="5" eb="7">
      <t>カノウ</t>
    </rPh>
    <rPh sb="8" eb="10">
      <t>バショ</t>
    </rPh>
    <rPh sb="11" eb="13">
      <t>ホンカン</t>
    </rPh>
    <rPh sb="14" eb="15">
      <t>カイ</t>
    </rPh>
    <rPh sb="16" eb="18">
      <t>ショクドウ</t>
    </rPh>
    <rPh sb="21" eb="23">
      <t>ヤガイ</t>
    </rPh>
    <rPh sb="24" eb="26">
      <t>ショクジ</t>
    </rPh>
    <rPh sb="26" eb="28">
      <t>ヒロバ</t>
    </rPh>
    <phoneticPr fontId="8"/>
  </si>
  <si>
    <r>
      <t xml:space="preserve"> ③、酒類の</t>
    </r>
    <r>
      <rPr>
        <sz val="11"/>
        <color indexed="10"/>
        <rFont val="ＭＳ Ｐゴシック"/>
        <family val="3"/>
        <charset val="128"/>
      </rPr>
      <t>持ち込みは禁止</t>
    </r>
    <r>
      <rPr>
        <sz val="11"/>
        <rFont val="ＭＳ Ｐゴシック"/>
        <family val="3"/>
        <charset val="128"/>
      </rPr>
      <t>です。飲酒を希望する場合には注文書にて申込みます。</t>
    </r>
    <rPh sb="3" eb="4">
      <t>サケ</t>
    </rPh>
    <rPh sb="4" eb="5">
      <t>ルイ</t>
    </rPh>
    <rPh sb="6" eb="7">
      <t>モ</t>
    </rPh>
    <rPh sb="8" eb="9">
      <t>コ</t>
    </rPh>
    <rPh sb="11" eb="13">
      <t>キンシ</t>
    </rPh>
    <rPh sb="16" eb="18">
      <t>インシュ</t>
    </rPh>
    <rPh sb="19" eb="21">
      <t>キボウ</t>
    </rPh>
    <rPh sb="23" eb="25">
      <t>バアイ</t>
    </rPh>
    <rPh sb="27" eb="30">
      <t>チュウモンショ</t>
    </rPh>
    <rPh sb="32" eb="34">
      <t>モウシコ</t>
    </rPh>
    <phoneticPr fontId="8"/>
  </si>
  <si>
    <r>
      <t xml:space="preserve"> ⑤、緊急時に備え、</t>
    </r>
    <r>
      <rPr>
        <sz val="11"/>
        <color indexed="10"/>
        <rFont val="ＭＳ Ｐゴシック"/>
        <family val="3"/>
        <charset val="128"/>
      </rPr>
      <t>緊急車両の運転手は飲酒をしません。</t>
    </r>
    <rPh sb="3" eb="6">
      <t>キンキュウジ</t>
    </rPh>
    <rPh sb="7" eb="8">
      <t>ソナ</t>
    </rPh>
    <rPh sb="10" eb="12">
      <t>キンキュウ</t>
    </rPh>
    <rPh sb="12" eb="14">
      <t>シャリョウ</t>
    </rPh>
    <rPh sb="15" eb="18">
      <t>ウンテンシュ</t>
    </rPh>
    <rPh sb="19" eb="21">
      <t>インシュ</t>
    </rPh>
    <phoneticPr fontId="8"/>
  </si>
  <si>
    <r>
      <t xml:space="preserve"> ⑥、社会教育施設であることを理解し、</t>
    </r>
    <r>
      <rPr>
        <sz val="11"/>
        <color indexed="10"/>
        <rFont val="ＭＳ Ｐゴシック"/>
        <family val="3"/>
        <charset val="128"/>
      </rPr>
      <t>節度のある分量</t>
    </r>
    <r>
      <rPr>
        <sz val="11"/>
        <rFont val="ＭＳ Ｐゴシック"/>
        <family val="3"/>
        <charset val="128"/>
      </rPr>
      <t>にします。</t>
    </r>
    <rPh sb="3" eb="5">
      <t>シャカイ</t>
    </rPh>
    <rPh sb="5" eb="7">
      <t>キョウイク</t>
    </rPh>
    <rPh sb="7" eb="9">
      <t>シセツ</t>
    </rPh>
    <rPh sb="15" eb="17">
      <t>リカイ</t>
    </rPh>
    <rPh sb="19" eb="21">
      <t>セツド</t>
    </rPh>
    <rPh sb="24" eb="26">
      <t>ブンリョウ</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</si>
  <si>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</si>
  <si>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</si>
  <si>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</si>
  <si>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</si>
  <si>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</si>
  <si>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ふりがな</t>
    <phoneticPr fontId="27" type="Hiragana" alignment="center"/>
  </si>
  <si>
    <t>氏　名</t>
    <rPh sb="0" eb="1">
      <t>し</t>
    </rPh>
    <rPh sb="2" eb="3">
      <t>めい</t>
    </rPh>
    <phoneticPr fontId="27" type="Hiragana" alignment="center"/>
  </si>
  <si>
    <t>ヒノキのマグネット</t>
    <phoneticPr fontId="8"/>
  </si>
  <si>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</si>
  <si>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</si>
  <si>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</si>
  <si>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</si>
  <si>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</si>
  <si>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</si>
  <si>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</si>
  <si>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埼玉県立名栗げんきプラザ宿泊利用許可書</t>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</si>
  <si>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</si>
  <si>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</si>
  <si>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</si>
  <si>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使用料</t>
  </si>
  <si>
    <t>該当施設に
チェック</t>
    <rPh sb="2" eb="4">
      <t>シセツ</t>
    </rPh>
    <phoneticPr fontId="8"/>
  </si>
  <si>
    <t>（利用料金）</t>
  </si>
  <si>
    <t>使用料計</t>
  </si>
  <si>
    <t>（利用料金計）</t>
  </si>
  <si>
    <t>発行日
　　月　　日
№</t>
    <phoneticPr fontId="8"/>
  </si>
  <si>
    <t>　木ねじビット</t>
    <rPh sb="1" eb="2">
      <t>キ</t>
    </rPh>
    <phoneticPr fontId="8"/>
  </si>
  <si>
    <t>めん板（1）、ボウル（1）、計量ボトル（1）、しの棒（5）、消毒用アルコール、アルミホイル　（半ドラム缶またはかまどで実施）</t>
    <rPh sb="59" eb="61">
      <t>ジッシ</t>
    </rPh>
    <phoneticPr fontId="8"/>
  </si>
  <si>
    <r>
      <t xml:space="preserve">朝食セット
</t>
    </r>
    <r>
      <rPr>
        <b/>
        <sz val="9"/>
        <rFont val="ＭＳ Ｐゴシック"/>
        <family val="3"/>
        <charset val="128"/>
      </rPr>
      <t>【ご飯セット】</t>
    </r>
    <rPh sb="0" eb="2">
      <t>チョウショク</t>
    </rPh>
    <rPh sb="8" eb="9">
      <t>ハン</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</si>
  <si>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</si>
  <si>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</si>
  <si>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</si>
  <si>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フライパンまたは鉄板（1）、フライ返し（1）、鍋（1）、おたま（1）、ボウル（1）、計量カップ（1）、さいばし（1）</t>
    <rPh sb="42" eb="44">
      <t>ケイリョウ</t>
    </rPh>
    <phoneticPr fontId="8"/>
  </si>
  <si>
    <t>竹ひご（人数分）、消毒用アルコール、半ドラム缶（またはかまどで実施）</t>
    <rPh sb="0" eb="1">
      <t>タケ</t>
    </rPh>
    <rPh sb="4" eb="7">
      <t>ニンズウブン</t>
    </rPh>
    <rPh sb="9" eb="12">
      <t>ショウドクヨウ</t>
    </rPh>
    <rPh sb="18" eb="19">
      <t>ハン</t>
    </rPh>
    <rPh sb="22" eb="23">
      <t>カン</t>
    </rPh>
    <rPh sb="31" eb="33">
      <t>ジッシ</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</si>
  <si>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</si>
  <si>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野
外
炊
事</t>
    <rPh sb="0" eb="1">
      <t>ノ</t>
    </rPh>
    <rPh sb="2" eb="3">
      <t>ソト</t>
    </rPh>
    <rPh sb="4" eb="5">
      <t>スイ</t>
    </rPh>
    <rPh sb="6" eb="7">
      <t>コト</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</si>
  <si>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</si>
  <si>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</si>
  <si>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手打ち
うどん</t>
    <phoneticPr fontId="8"/>
  </si>
  <si>
    <t>ボウル（1）、めん板（1）、めん棒（1）、すいのう（1）、おたま（1）、バット（1）、ざる（1）、ビニール袋（2）、計量カップ（1）、鍋（2）、さいばし（1）、めん切り包丁（1）、フライ返し（1）</t>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</si>
  <si>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</si>
  <si>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</si>
  <si>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</si>
  <si>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</si>
  <si>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</si>
  <si>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</si>
  <si>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</si>
  <si>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時価</t>
    <rPh sb="0" eb="2">
      <t>ジカ</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</si>
  <si>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</si>
  <si>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</si>
  <si>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</si>
  <si>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</si>
  <si>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</si>
  <si>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</si>
  <si>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ホールトマト</t>
    <phoneticPr fontId="8"/>
  </si>
  <si>
    <t>1缶</t>
    <rPh sb="1" eb="2">
      <t>カン</t>
    </rPh>
    <phoneticPr fontId="8"/>
  </si>
  <si>
    <t>みかん缶　4号</t>
    <rPh sb="3" eb="4">
      <t>カン</t>
    </rPh>
    <rPh sb="6" eb="7">
      <t>ゴウ</t>
    </rPh>
    <phoneticPr fontId="8"/>
  </si>
  <si>
    <t>コーン缶</t>
    <rPh sb="3" eb="4">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</si>
  <si>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</si>
  <si>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</si>
  <si>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</si>
  <si>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</si>
  <si>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</si>
  <si>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</si>
  <si>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</si>
  <si>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</si>
  <si>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</si>
  <si>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</si>
  <si>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</si>
  <si>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</si>
  <si>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</si>
  <si>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だしの素</t>
    <rPh sb="3" eb="4">
      <t>モト</t>
    </rPh>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</si>
  <si>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</si>
  <si>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</si>
  <si>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</si>
  <si>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</si>
  <si>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</si>
  <si>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</si>
  <si>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</si>
  <si>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</si>
  <si>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</si>
  <si>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ハヤシライスの素</t>
    <rPh sb="7" eb="8">
      <t>モト</t>
    </rPh>
    <phoneticPr fontId="8"/>
  </si>
  <si>
    <t>ビーフシチューの素</t>
    <rPh sb="8" eb="9">
      <t>モト</t>
    </rPh>
    <phoneticPr fontId="8"/>
  </si>
  <si>
    <t>ホワイトシチューの素</t>
    <rPh sb="9" eb="10">
      <t>モト</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</si>
  <si>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</si>
  <si>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</si>
  <si>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</si>
  <si>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</si>
  <si>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</si>
  <si>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</si>
  <si>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</si>
  <si>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</si>
  <si>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</si>
  <si>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まな板（1）、包丁（1）、ボウル（1）、ざる（1）、おたま（1）、しゃもじ（2）、鍋（1）、竹ヘラ（1）、ゴムベラ（1）、皮むき（1）、飯盒（2）、バット（1）</t>
    <rPh sb="2" eb="3">
      <t>イタ</t>
    </rPh>
    <rPh sb="7" eb="9">
      <t>ホウチョウ</t>
    </rPh>
    <rPh sb="41" eb="42">
      <t>ナベ</t>
    </rPh>
    <rPh sb="46" eb="47">
      <t>タケ</t>
    </rPh>
    <rPh sb="61" eb="62">
      <t>カワ</t>
    </rPh>
    <rPh sb="68" eb="70">
      <t>ハンゴウ</t>
    </rPh>
    <phoneticPr fontId="8"/>
  </si>
  <si>
    <t>まな板（1）、包丁（1）、鉄板（1）、フライ返し（2）、さいばし（1）、トング（2）、しゃもじ（2）、飯盒（2）、バット（1）
※焼きそばセットの場合は飯盒なし</t>
    <rPh sb="13" eb="15">
      <t>テッパン</t>
    </rPh>
    <rPh sb="22" eb="23">
      <t>ガエ</t>
    </rPh>
    <rPh sb="51" eb="53">
      <t>ハンゴウ</t>
    </rPh>
    <rPh sb="65" eb="66">
      <t>ヤ</t>
    </rPh>
    <rPh sb="73" eb="75">
      <t>バアイ</t>
    </rPh>
    <rPh sb="76" eb="78">
      <t>ハンゴウ</t>
    </rPh>
    <phoneticPr fontId="8"/>
  </si>
  <si>
    <t>フライパンまたは鉄板（1）、フライ返し（1）、ボウル（1）、しゃもじ（2）、飯盒（2）、やかん（1）、計量カップ（1）、さいばし（1）</t>
    <rPh sb="51" eb="53">
      <t>ケイリョウ</t>
    </rPh>
    <phoneticPr fontId="8"/>
  </si>
  <si>
    <t>ホイル焼き</t>
    <phoneticPr fontId="8"/>
  </si>
  <si>
    <t>鉄板（1）、フライ返し（2）、ボール（1）、ザル（1）、トング（1）、しゃもじ（2）、飯盒（2）、バット、アルミホイル</t>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</si>
  <si>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</si>
  <si>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</si>
  <si>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225円</t>
    <rPh sb="3" eb="4">
      <t>エン</t>
    </rPh>
    <phoneticPr fontId="8"/>
  </si>
  <si>
    <t>1,040円</t>
    <rPh sb="5" eb="6">
      <t>エン</t>
    </rPh>
    <phoneticPr fontId="8"/>
  </si>
  <si>
    <t>295円</t>
    <rPh sb="3" eb="4">
      <t>エン</t>
    </rPh>
    <phoneticPr fontId="8"/>
  </si>
  <si>
    <t>カレーナンセット</t>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</si>
  <si>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</si>
  <si>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</si>
  <si>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</si>
  <si>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</si>
  <si>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</si>
  <si>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</si>
  <si>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</si>
  <si>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</si>
  <si>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</si>
  <si>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</si>
  <si>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</si>
  <si>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</si>
  <si>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</si>
  <si>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事業案内等いりません。</t>
    <rPh sb="4" eb="6">
      <t>ジギョウ</t>
    </rPh>
    <rPh sb="6" eb="8">
      <t>アンナイ</t>
    </rPh>
    <rPh sb="8" eb="9">
      <t>トウ</t>
    </rPh>
    <phoneticPr fontId="8"/>
  </si>
  <si>
    <t>　　　</t>
    <phoneticPr fontId="8"/>
  </si>
  <si>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t>
    <rPh sb="3" eb="5">
      <t>ニュウリョク</t>
    </rPh>
    <rPh sb="7" eb="8">
      <t>ネガ</t>
    </rPh>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</si>
  <si>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</si>
  <si>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ちびっこクラフト</t>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</si>
  <si>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</si>
  <si>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</si>
  <si>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</si>
  <si>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</si>
  <si>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</si>
  <si>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</si>
  <si>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</si>
  <si>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t>ざる（2）、鍋（1）、さいばし（1）、ボウル（1）、おたま（1）、ペンチ（1）、ビールケース、ホースリール、竹、台、針金※人数に応じて</t>
    <rPh sb="6" eb="7">
      <t>ナベ</t>
    </rPh>
    <rPh sb="54" eb="55">
      <t>タケ</t>
    </rPh>
    <rPh sb="56" eb="57">
      <t>ダイ</t>
    </rPh>
    <rPh sb="58" eb="60">
      <t>ハリガネ</t>
    </rPh>
    <rPh sb="61" eb="63">
      <t>ニンズウ</t>
    </rPh>
    <rPh sb="64" eb="65">
      <t>オウ</t>
    </rPh>
    <phoneticPr fontId="8"/>
  </si>
  <si>
    <t>カレー
ナン</t>
    <phoneticPr fontId="8"/>
  </si>
  <si>
    <t>まな板（1）、包丁（1）、ボウル（2）、ざる（1）、おたま（1）、鍋（1）、竹ヘラ（1）、ゴムベラ（1）、皮むき（1）、バット（2）、フライ返し（1）、めん棒（1）、めん板（1）、計量カップ（1）、フォーク（1）、鉄板（1）</t>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</si>
  <si>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</si>
  <si>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</si>
  <si>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</si>
  <si>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名栗の動物ストラップ（ムササビ）</t>
    <rPh sb="0" eb="2">
      <t>ナグリ</t>
    </rPh>
    <rPh sb="3" eb="5">
      <t>ドウブツ</t>
    </rPh>
    <phoneticPr fontId="8"/>
  </si>
  <si>
    <t>名栗の動物ストラップ（リス）</t>
    <rPh sb="0" eb="2">
      <t>ナグリ</t>
    </rPh>
    <rPh sb="3" eb="5">
      <t>ドウブツ</t>
    </rPh>
    <phoneticPr fontId="8"/>
  </si>
  <si>
    <t>名栗の動物ストラップ（ヤマネ）</t>
    <rPh sb="0" eb="2">
      <t>ナグリ</t>
    </rPh>
    <rPh sb="3" eb="5">
      <t>ドウブツ</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</si>
  <si>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</si>
  <si>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</si>
  <si>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</si>
  <si>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</si>
  <si>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ドラム缶風呂（薪代別）</t>
    <rPh sb="3" eb="4">
      <t>カン</t>
    </rPh>
    <rPh sb="4" eb="6">
      <t>ブロ</t>
    </rPh>
    <rPh sb="7" eb="8">
      <t>マキ</t>
    </rPh>
    <rPh sb="8" eb="9">
      <t>ダイ</t>
    </rPh>
    <rPh sb="9" eb="10">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</si>
  <si>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</si>
  <si>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</si>
  <si>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</si>
  <si>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</si>
  <si>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　埼玉県立名栗げんきプラザでは、新型コロナウイルス感染防止と「新しい生活様式」に対応した受入れ体制として、当施設の取り組みと利用団体引率者の皆さまへのお願いを以下の通り作成いたしました。利用者の皆さまが安心・安全にご利用いただけるよう、ご理解ご協力をお願いいたします。</t>
  </si>
  <si>
    <t>◆名栗げんきプラザとしての取り組み</t>
  </si>
  <si>
    <t>・</t>
    <phoneticPr fontId="8"/>
  </si>
  <si>
    <t>館内スリッパの常時設置は行いません。上履きの持参をお願いいたします。</t>
    <phoneticPr fontId="8"/>
  </si>
  <si>
    <t>◆一部利用の制限について</t>
  </si>
  <si>
    <t xml:space="preserve">プラネタリウム、野外炊事の活動については、利用人数に制限を設けております。詳しくはお問合せください。 </t>
    <phoneticPr fontId="8"/>
  </si>
  <si>
    <t>プレイホールの遊び道具、館内図書は、貸し出しを中止いたします。</t>
    <phoneticPr fontId="8"/>
  </si>
  <si>
    <r>
      <t>　</t>
    </r>
    <r>
      <rPr>
        <b/>
        <u val="double"/>
        <sz val="10.5"/>
        <color indexed="8"/>
        <rFont val="HG丸ｺﾞｼｯｸM-PRO"/>
        <family val="3"/>
        <charset val="128"/>
      </rPr>
      <t>入所前</t>
    </r>
  </si>
  <si>
    <t>活動時は、マスク着用でお願いいたします。特にプラネタリウム観覧の方は、マスク着用を必須といたします。屋外での活動時は、熱中症や窒息のリスクを避けるため必須ではございません。</t>
    <phoneticPr fontId="8"/>
  </si>
  <si>
    <t>こまめな手洗いやうがいをお願いいたします。</t>
    <phoneticPr fontId="8"/>
  </si>
  <si>
    <t>宿泊部屋、室内の活動場所では窓を開けての定期的な換気（1時間に10分程度）をお願いいたします。</t>
    <phoneticPr fontId="8"/>
  </si>
  <si>
    <t>食事時</t>
  </si>
  <si>
    <t>食べるとき以外は、マスクを着用し、私語を控えるようにお願いいたします。</t>
    <phoneticPr fontId="8"/>
  </si>
  <si>
    <t>入浴時</t>
  </si>
  <si>
    <r>
      <t>脱衣所入室前にアルコール消毒をしてください。</t>
    </r>
    <r>
      <rPr>
        <sz val="9"/>
        <color indexed="8"/>
        <rFont val="HG丸ｺﾞｼｯｸM-PRO"/>
        <family val="3"/>
        <charset val="128"/>
      </rPr>
      <t> </t>
    </r>
    <phoneticPr fontId="8"/>
  </si>
  <si>
    <r>
      <t>上記の症状が出た場合は、他の同室の宿泊者を他の部屋へ移動する、もしくは体調不良者を別室へ移動してもらうことがあります。移動先の部屋は、当施設から指定させていただきます。</t>
    </r>
    <r>
      <rPr>
        <sz val="9"/>
        <color indexed="8"/>
        <rFont val="HG丸ｺﾞｼｯｸM-PRO"/>
        <family val="3"/>
        <charset val="128"/>
      </rPr>
      <t> </t>
    </r>
    <phoneticPr fontId="8"/>
  </si>
  <si>
    <t>退所後のお願い</t>
  </si>
  <si>
    <t>退所後2週間以内に利用者の新型コロナウイルスへの感染が発覚した場合は、速やかに当施設へ連絡をしてください。</t>
    <phoneticPr fontId="8"/>
  </si>
  <si>
    <t>その他のお願い</t>
  </si>
  <si>
    <t>利用団体の責任者の方は、上記の内容を、利用者全員へ周知してください。</t>
    <phoneticPr fontId="8"/>
  </si>
  <si>
    <t>上記内容を確認した上（□にチェックを入れてください）で、施設を利用いたします。</t>
    <rPh sb="0" eb="2">
      <t>ジョウキ</t>
    </rPh>
    <rPh sb="2" eb="4">
      <t>ナイヨウ</t>
    </rPh>
    <rPh sb="5" eb="7">
      <t>カクニン</t>
    </rPh>
    <rPh sb="9" eb="10">
      <t>ウエ</t>
    </rPh>
    <rPh sb="18" eb="19">
      <t>イ</t>
    </rPh>
    <rPh sb="28" eb="30">
      <t>シセツ</t>
    </rPh>
    <rPh sb="31" eb="33">
      <t>リヨウ</t>
    </rPh>
    <phoneticPr fontId="8"/>
  </si>
  <si>
    <t>記入日</t>
    <rPh sb="0" eb="2">
      <t>キニュウ</t>
    </rPh>
    <rPh sb="2" eb="3">
      <t>ビ</t>
    </rPh>
    <phoneticPr fontId="8"/>
  </si>
  <si>
    <t>利用日</t>
    <rPh sb="0" eb="2">
      <t>リヨウ</t>
    </rPh>
    <rPh sb="2" eb="3">
      <t>ビ</t>
    </rPh>
    <phoneticPr fontId="8"/>
  </si>
  <si>
    <t>代表者</t>
    <rPh sb="0" eb="3">
      <t>ダイヒョウシャ</t>
    </rPh>
    <phoneticPr fontId="8"/>
  </si>
  <si>
    <t>3階洗面所の蛇口数に制限を設けています（6個＜通常11個＞としています）。</t>
    <rPh sb="1" eb="2">
      <t>カイ</t>
    </rPh>
    <rPh sb="2" eb="4">
      <t>センメン</t>
    </rPh>
    <rPh sb="4" eb="5">
      <t>ジョ</t>
    </rPh>
    <rPh sb="6" eb="8">
      <t>ジャグチ</t>
    </rPh>
    <rPh sb="8" eb="9">
      <t>スウ</t>
    </rPh>
    <rPh sb="10" eb="12">
      <t>セイゲン</t>
    </rPh>
    <rPh sb="13" eb="14">
      <t>モウ</t>
    </rPh>
    <rPh sb="21" eb="22">
      <t>コ</t>
    </rPh>
    <rPh sb="23" eb="25">
      <t>ツウジョウ</t>
    </rPh>
    <rPh sb="27" eb="28">
      <t>コ</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</si>
  <si>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</si>
  <si>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</si>
  <si>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</si>
  <si>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</si>
  <si>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t>星空観察会</t>
    <rPh sb="0" eb="2">
      <t>ホシゾラ</t>
    </rPh>
    <rPh sb="2" eb="4">
      <t>カンサツ</t>
    </rPh>
    <rPh sb="4" eb="5">
      <t>カイ</t>
    </rPh>
    <phoneticPr fontId="8"/>
  </si>
  <si>
    <t>令和</t>
    <rPh sb="0" eb="2">
      <t>レイワ</t>
    </rPh>
    <phoneticPr fontId="8"/>
  </si>
  <si>
    <t>年</t>
    <rPh sb="0" eb="1">
      <t>ネン</t>
    </rPh>
    <phoneticPr fontId="8"/>
  </si>
  <si>
    <t>（）</t>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</si>
  <si>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</si>
  <si>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r>
      <t>アレルギー対応をご希望の場合は、必要事項をご記入の上、ご利用の</t>
    </r>
    <r>
      <rPr>
        <sz val="12"/>
        <color indexed="10"/>
        <rFont val="ＭＳ Ｐ明朝"/>
        <family val="1"/>
        <charset val="128"/>
      </rPr>
      <t>３週間前</t>
    </r>
    <r>
      <rPr>
        <sz val="12"/>
        <color indexed="8"/>
        <rFont val="ＭＳ Ｐ明朝"/>
        <family val="1"/>
        <charset val="128"/>
      </rPr>
      <t>までに提出して下さい。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</si>
  <si>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</si>
  <si>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</si>
  <si>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</si>
  <si>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</si>
  <si>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t>
    </r>
    <r>
      <rPr>
        <b/>
        <u/>
        <sz val="11"/>
        <color indexed="10"/>
        <rFont val="ＭＳ Ｐゴシック"/>
        <family val="3"/>
        <charset val="128"/>
      </rPr>
      <t>朝食で使用する食材</t>
    </r>
    <r>
      <rPr>
        <b/>
        <sz val="11"/>
        <color indexed="10"/>
        <rFont val="ＭＳ Ｐゴシック"/>
        <family val="3"/>
        <charset val="128"/>
      </rPr>
      <t>の受取り場所は本館食堂カウンターです。</t>
    </r>
    <r>
      <rPr>
        <sz val="11"/>
        <rFont val="ＭＳ Ｐゴシック"/>
        <family val="3"/>
        <charset val="128"/>
      </rPr>
      <t>食堂に受取りに行き、団体で炊事場へ運んでください。</t>
    </r>
    <rPh sb="1" eb="3">
      <t>チョウショク</t>
    </rPh>
    <rPh sb="4" eb="6">
      <t>シヨウ</t>
    </rPh>
    <rPh sb="8" eb="10">
      <t>ショクザイ</t>
    </rPh>
    <rPh sb="11" eb="12">
      <t>ウ</t>
    </rPh>
    <rPh sb="12" eb="13">
      <t>ト</t>
    </rPh>
    <rPh sb="14" eb="16">
      <t>バショ</t>
    </rPh>
    <rPh sb="17" eb="19">
      <t>ホンカン</t>
    </rPh>
    <rPh sb="19" eb="21">
      <t>ショクドウ</t>
    </rPh>
    <rPh sb="29" eb="31">
      <t>ショクドウ</t>
    </rPh>
    <rPh sb="32" eb="34">
      <t>ウケト</t>
    </rPh>
    <rPh sb="36" eb="37">
      <t>イ</t>
    </rPh>
    <rPh sb="39" eb="41">
      <t>ダンタイ</t>
    </rPh>
    <rPh sb="42" eb="45">
      <t>スイジバ</t>
    </rPh>
    <rPh sb="46" eb="47">
      <t>ハコ</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</si>
  <si>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</si>
  <si>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</si>
  <si>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ドラム缶
ドリア</t>
    <rPh sb="3" eb="4">
      <t>カン</t>
    </rPh>
    <phoneticPr fontId="8"/>
  </si>
  <si>
    <t>まな板（1）、包丁（1）、ボウル（1）、ざる（1）、おたま（1）、しゃもじ（2）、鍋（1）、竹ヘラ（1）、ゴムベラ（1）、飯盒（2）、バット（1）
全体：ドラム缶、焼き網、フライ返し、皮手袋（厚手）、火バサミ</t>
    <phoneticPr fontId="8"/>
  </si>
  <si>
    <t>ボウル（1）、バット（1）、包丁（1）、まな板（1）、フライ返し（1）、めん棒（1）、めん板（1）、計量カップ（1）、スプーン（1）、フォーク（1）
全体：ドラム缶、焼き網、フライ返し、クッキングシート、皮手袋（厚手）、火バサミ</t>
    <rPh sb="14" eb="16">
      <t>ホウチョウ</t>
    </rPh>
    <rPh sb="22" eb="23">
      <t>イタ</t>
    </rPh>
    <rPh sb="30" eb="31">
      <t>ガエ</t>
    </rPh>
    <rPh sb="45" eb="46">
      <t>イタ</t>
    </rPh>
    <rPh sb="50" eb="52">
      <t>ケイリョウ</t>
    </rPh>
    <rPh sb="75" eb="77">
      <t>ゼンタイ</t>
    </rPh>
    <rPh sb="81" eb="82">
      <t>カン</t>
    </rPh>
    <rPh sb="102" eb="105">
      <t>カワテブクロ</t>
    </rPh>
    <rPh sb="106" eb="108">
      <t>アツデ</t>
    </rPh>
    <rPh sb="110" eb="111">
      <t>ヒ</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</si>
  <si>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</si>
  <si>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</si>
  <si>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　おります。電子メールアドレス（代表メール）や担当の先生の携帯番号も
　忘れずに記載をお願いします。</t>
    <rPh sb="6" eb="8">
      <t>デンシ</t>
    </rPh>
    <rPh sb="16" eb="18">
      <t>ダイヒョウ</t>
    </rPh>
    <rPh sb="23" eb="25">
      <t>タントウ</t>
    </rPh>
    <rPh sb="26" eb="28">
      <t>センセイ</t>
    </rPh>
    <rPh sb="29" eb="31">
      <t>ケイタイ</t>
    </rPh>
    <rPh sb="31" eb="33">
      <t>バンゴウ</t>
    </rPh>
    <rPh sb="36" eb="37">
      <t>ワス</t>
    </rPh>
    <rPh sb="40" eb="42">
      <t>キサイ</t>
    </rPh>
    <rPh sb="44" eb="45">
      <t>ネガ</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</si>
  <si>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</si>
  <si>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</si>
  <si>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</si>
  <si>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</si>
  <si>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</si>
  <si>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</si>
  <si>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</si>
  <si>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</si>
  <si>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</si>
  <si>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</si>
  <si>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</si>
  <si>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</si>
  <si>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</si>
  <si>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</si>
  <si>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</si>
  <si>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</si>
  <si>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</si>
  <si>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</si>
  <si>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</si>
  <si>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</si>
  <si>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</si>
  <si>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</si>
  <si>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ドラム缶ドリア</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</si>
  <si>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</si>
  <si>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</si>
  <si>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</si>
  <si>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</si>
  <si>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</si>
  <si>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</si>
  <si>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</si>
  <si>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</si>
  <si>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</si>
  <si>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</si>
  <si>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</si>
  <si>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</si>
  <si>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</si>
  <si>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　※下記の取り組みは、新型コロナウイルス感染予防・衛生管理の最新情報によって変更を行う場合がございます。</t>
    <rPh sb="2" eb="4">
      <t>カキ</t>
    </rPh>
    <rPh sb="30" eb="32">
      <t>サイシン</t>
    </rPh>
    <rPh sb="32" eb="34">
      <t>ジョウホウ</t>
    </rPh>
    <rPh sb="41" eb="42">
      <t>オコナ</t>
    </rPh>
    <phoneticPr fontId="8"/>
  </si>
  <si>
    <r>
      <t>玄関、受付等</t>
    </r>
    <r>
      <rPr>
        <sz val="9"/>
        <color indexed="8"/>
        <rFont val="HG丸ｺﾞｼｯｸM-PRO"/>
        <family val="3"/>
        <charset val="128"/>
      </rPr>
      <t> </t>
    </r>
    <r>
      <rPr>
        <sz val="10.5"/>
        <color indexed="8"/>
        <rFont val="HG丸ｺﾞｼｯｸM-PRO"/>
        <family val="3"/>
        <charset val="128"/>
      </rPr>
      <t>に手指用アルコール消毒液を設置しております。</t>
    </r>
    <phoneticPr fontId="8"/>
  </si>
  <si>
    <t>電源スイッチ、ドアノブ、手すり等接触が多い箇所は清掃時にアルコール消毒液または次亜塩素酸ナトリウムでの消毒を行っております。</t>
    <phoneticPr fontId="8"/>
  </si>
  <si>
    <t>就寝前と起床時の1日2回の全利用者の検温、健康チェックをお願いします。当日配布する体調管理表に健康状態を記入のうえ、事務所職員へ報告をお願いします。</t>
    <rPh sb="0" eb="2">
      <t>シュウシン</t>
    </rPh>
    <rPh sb="2" eb="3">
      <t>マエ</t>
    </rPh>
    <rPh sb="4" eb="6">
      <t>キショウ</t>
    </rPh>
    <rPh sb="6" eb="7">
      <t>ジ</t>
    </rPh>
    <rPh sb="13" eb="14">
      <t>ゼン</t>
    </rPh>
    <rPh sb="14" eb="17">
      <t>リヨウシャ</t>
    </rPh>
    <rPh sb="29" eb="30">
      <t>ネガ</t>
    </rPh>
    <rPh sb="35" eb="37">
      <t>トウジツ</t>
    </rPh>
    <rPh sb="37" eb="39">
      <t>ハイフ</t>
    </rPh>
    <rPh sb="41" eb="43">
      <t>タイチョウ</t>
    </rPh>
    <rPh sb="43" eb="45">
      <t>カンリ</t>
    </rPh>
    <rPh sb="45" eb="46">
      <t>ヒョウ</t>
    </rPh>
    <rPh sb="47" eb="49">
      <t>ケンコウ</t>
    </rPh>
    <rPh sb="49" eb="51">
      <t>ジョウタイ</t>
    </rPh>
    <rPh sb="52" eb="54">
      <t>キニュウ</t>
    </rPh>
    <rPh sb="58" eb="60">
      <t>ジム</t>
    </rPh>
    <rPh sb="60" eb="61">
      <t>ショ</t>
    </rPh>
    <rPh sb="61" eb="63">
      <t>ショクイン</t>
    </rPh>
    <rPh sb="64" eb="66">
      <t>ホウコク</t>
    </rPh>
    <rPh sb="68" eb="69">
      <t>ネガ</t>
    </rPh>
    <phoneticPr fontId="8"/>
  </si>
  <si>
    <t>活動後の貸出道具、活動場所等や、使用した宿泊室の消毒にご協力ください。</t>
    <rPh sb="0" eb="2">
      <t>カツドウ</t>
    </rPh>
    <rPh sb="2" eb="3">
      <t>ゴ</t>
    </rPh>
    <rPh sb="4" eb="6">
      <t>カシダシ</t>
    </rPh>
    <rPh sb="6" eb="8">
      <t>ドウグ</t>
    </rPh>
    <rPh sb="9" eb="11">
      <t>カツドウ</t>
    </rPh>
    <rPh sb="11" eb="13">
      <t>バショ</t>
    </rPh>
    <rPh sb="13" eb="14">
      <t>トウ</t>
    </rPh>
    <rPh sb="16" eb="18">
      <t>シヨウ</t>
    </rPh>
    <rPh sb="20" eb="23">
      <t>シュクハクシツ</t>
    </rPh>
    <rPh sb="24" eb="26">
      <t>ショウドク</t>
    </rPh>
    <rPh sb="28" eb="30">
      <t>キョウリョク</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</si>
  <si>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</si>
  <si>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</si>
  <si>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</si>
  <si>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</si>
  <si>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</si>
  <si>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</si>
  <si>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</si>
  <si>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退所日</t>
    <rPh sb="0" eb="3">
      <t>タイショビ</t>
    </rPh>
    <phoneticPr fontId="8"/>
  </si>
  <si>
    <t>退所時間</t>
    <rPh sb="0" eb="4">
      <t>タイショジカン</t>
    </rPh>
    <phoneticPr fontId="8"/>
  </si>
  <si>
    <t>入所時間</t>
    <rPh sb="0" eb="4">
      <t>ニュウショジカン</t>
    </rPh>
    <phoneticPr fontId="8"/>
  </si>
  <si>
    <t>利用人数</t>
    <rPh sb="0" eb="4">
      <t>リヨウニンズウ</t>
    </rPh>
    <phoneticPr fontId="8"/>
  </si>
  <si>
    <t>就学前　男</t>
    <rPh sb="0" eb="3">
      <t>シュウガクマエ</t>
    </rPh>
    <rPh sb="4" eb="5">
      <t>オトコ</t>
    </rPh>
    <phoneticPr fontId="8"/>
  </si>
  <si>
    <t>就学前　女</t>
    <rPh sb="0" eb="3">
      <t>シュウガクマエ</t>
    </rPh>
    <rPh sb="4" eb="5">
      <t>オンナ</t>
    </rPh>
    <phoneticPr fontId="8"/>
  </si>
  <si>
    <t>小学生　男</t>
    <rPh sb="0" eb="3">
      <t>ショウガクセイ</t>
    </rPh>
    <rPh sb="4" eb="5">
      <t>オトコ</t>
    </rPh>
    <phoneticPr fontId="8"/>
  </si>
  <si>
    <t>小学生　女</t>
    <rPh sb="0" eb="3">
      <t>ショウガクセイ</t>
    </rPh>
    <rPh sb="4" eb="5">
      <t>オンナ</t>
    </rPh>
    <phoneticPr fontId="8"/>
  </si>
  <si>
    <t>中学生　男</t>
    <rPh sb="0" eb="3">
      <t>チュウガクセイ</t>
    </rPh>
    <rPh sb="4" eb="5">
      <t>オトコ</t>
    </rPh>
    <phoneticPr fontId="8"/>
  </si>
  <si>
    <t>中学生　女</t>
    <rPh sb="0" eb="3">
      <t>チュウガクセイ</t>
    </rPh>
    <rPh sb="4" eb="5">
      <t>オンナ</t>
    </rPh>
    <phoneticPr fontId="8"/>
  </si>
  <si>
    <t>高校生　男</t>
    <rPh sb="0" eb="3">
      <t>コウコウセイ</t>
    </rPh>
    <rPh sb="4" eb="5">
      <t>オトコ</t>
    </rPh>
    <phoneticPr fontId="8"/>
  </si>
  <si>
    <t>高校生　女</t>
    <rPh sb="0" eb="3">
      <t>コウコウセイ</t>
    </rPh>
    <rPh sb="4" eb="5">
      <t>オンナ</t>
    </rPh>
    <phoneticPr fontId="8"/>
  </si>
  <si>
    <t>一般・学生　男</t>
    <phoneticPr fontId="8"/>
  </si>
  <si>
    <t>一般・学生　女</t>
    <rPh sb="6" eb="7">
      <t>オンナ</t>
    </rPh>
    <phoneticPr fontId="8"/>
  </si>
  <si>
    <t>６５歳以上　男</t>
    <rPh sb="2" eb="5">
      <t>サイイジョウ</t>
    </rPh>
    <rPh sb="6" eb="7">
      <t>オトコ</t>
    </rPh>
    <phoneticPr fontId="8"/>
  </si>
  <si>
    <t>６５歳以上　女</t>
    <rPh sb="2" eb="5">
      <t>サイイジョウ</t>
    </rPh>
    <rPh sb="6" eb="7">
      <t>オンナ</t>
    </rPh>
    <phoneticPr fontId="8"/>
  </si>
  <si>
    <t>団体情報</t>
    <rPh sb="0" eb="4">
      <t>ダンタイジョウホウ</t>
    </rPh>
    <phoneticPr fontId="8"/>
  </si>
  <si>
    <t>メールアドレス</t>
    <phoneticPr fontId="8"/>
  </si>
  <si>
    <t>開始時間</t>
    <rPh sb="0" eb="4">
      <t>カイシジカン</t>
    </rPh>
    <phoneticPr fontId="8"/>
  </si>
  <si>
    <t>アクテビティ名</t>
    <rPh sb="6" eb="7">
      <t>メイ</t>
    </rPh>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</si>
  <si>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</si>
  <si>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</si>
  <si>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</si>
  <si>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利用目的</t>
    <rPh sb="0" eb="4">
      <t>リヨウモクテキ</t>
    </rPh>
    <phoneticPr fontId="8"/>
  </si>
  <si>
    <t>利用開始日
例　2022.04.01</t>
    <rPh sb="0" eb="5">
      <t>リヨウカイシビ</t>
    </rPh>
    <rPh sb="6" eb="7">
      <t>レイ</t>
    </rPh>
    <phoneticPr fontId="8"/>
  </si>
  <si>
    <t>入所交通手段</t>
    <rPh sb="0" eb="2">
      <t>ニュウショ</t>
    </rPh>
    <rPh sb="2" eb="4">
      <t>コウツウ</t>
    </rPh>
    <rPh sb="4" eb="6">
      <t>シュダン</t>
    </rPh>
    <phoneticPr fontId="8"/>
  </si>
  <si>
    <t>退所交通手段</t>
    <rPh sb="0" eb="2">
      <t>タイショ</t>
    </rPh>
    <rPh sb="2" eb="4">
      <t>コウツウ</t>
    </rPh>
    <rPh sb="4" eb="6">
      <t>シュダン</t>
    </rPh>
    <phoneticPr fontId="8"/>
  </si>
  <si>
    <t>宿泊場所</t>
    <rPh sb="0" eb="4">
      <t>シュクハクバショ</t>
    </rPh>
    <phoneticPr fontId="8"/>
  </si>
  <si>
    <t>から</t>
    <phoneticPr fontId="8"/>
  </si>
  <si>
    <t>まで</t>
    <phoneticPr fontId="8"/>
  </si>
  <si>
    <t>荷物輸送希望</t>
    <rPh sb="0" eb="4">
      <t>ニモツユソウ</t>
    </rPh>
    <rPh sb="4" eb="6">
      <t>キボウ</t>
    </rPh>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</si>
  <si>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</si>
  <si>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</si>
  <si>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</si>
  <si>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</si>
  <si>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</si>
  <si>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</si>
  <si>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</si>
  <si>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</si>
  <si>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</si>
  <si>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</si>
  <si>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</si>
  <si>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サバイバルチャレンジ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</si>
  <si>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</si>
  <si>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</si>
  <si>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</si>
  <si>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</si>
  <si>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</si>
  <si>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チャレンジ型アクテビティ名
指導型アクティビティ</t>
    <rPh sb="5" eb="6">
      <t>ガタ</t>
    </rPh>
    <rPh sb="12" eb="13">
      <t>メイ</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</si>
  <si>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</si>
  <si>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</si>
  <si>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</si>
  <si>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</si>
  <si>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オプション</t>
    <phoneticPr fontId="8"/>
  </si>
  <si>
    <t>プラネタリウム希望内容</t>
    <rPh sb="7" eb="11">
      <t>キボウナイヨウ</t>
    </rPh>
    <phoneticPr fontId="8"/>
  </si>
  <si>
    <t>災害時対応オムライス</t>
    <rPh sb="0" eb="2">
      <t>サイガイ</t>
    </rPh>
    <rPh sb="2" eb="3">
      <t>ジ</t>
    </rPh>
    <rPh sb="3" eb="5">
      <t>タイオウ</t>
    </rPh>
    <phoneticPr fontId="8"/>
  </si>
  <si>
    <t>おにぎり弁当　2個入り</t>
    <rPh sb="4" eb="6">
      <t>ベントウ</t>
    </rPh>
    <rPh sb="8" eb="10">
      <t>コイ</t>
    </rPh>
    <phoneticPr fontId="8"/>
  </si>
  <si>
    <t>おにぎり弁当　3個入り</t>
    <rPh sb="4" eb="6">
      <t>ベントウ</t>
    </rPh>
    <rPh sb="8" eb="10">
      <t>コイ</t>
    </rPh>
    <phoneticPr fontId="8"/>
  </si>
  <si>
    <t>　　おにぎり弁当</t>
    <rPh sb="6" eb="8">
      <t>ベントウ</t>
    </rPh>
    <phoneticPr fontId="8"/>
  </si>
  <si>
    <t>人数・個数</t>
    <rPh sb="0" eb="2">
      <t>ニンズウ</t>
    </rPh>
    <rPh sb="3" eb="5">
      <t>コスウ</t>
    </rPh>
    <phoneticPr fontId="8"/>
  </si>
  <si>
    <t>×</t>
    <phoneticPr fontId="8"/>
  </si>
  <si>
    <t>飲み物・アルコール・その他</t>
    <rPh sb="0" eb="1">
      <t>ノ</t>
    </rPh>
    <rPh sb="2" eb="3">
      <t>モノ</t>
    </rPh>
    <rPh sb="12" eb="13">
      <t>タ</t>
    </rPh>
    <phoneticPr fontId="8"/>
  </si>
  <si>
    <t>幼児メニュー希望の団体</t>
    <rPh sb="0" eb="2">
      <t>ヨウジ</t>
    </rPh>
    <rPh sb="6" eb="8">
      <t>キボウ</t>
    </rPh>
    <rPh sb="9" eb="11">
      <t>ダンタイ</t>
    </rPh>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</si>
  <si>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</si>
  <si>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</si>
  <si>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</si>
  <si>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</si>
  <si>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</si>
  <si>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</si>
  <si>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</si>
  <si>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</si>
  <si>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</si>
  <si>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</si>
  <si>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</si>
  <si>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</si>
  <si>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</si>
  <si>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</si>
  <si>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</si>
  <si>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</si>
  <si>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</si>
  <si>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</si>
  <si>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</si>
  <si>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t>
    <phoneticPr fontId="8"/>
  </si>
  <si>
    <t>●以下の部分は入所当日に受付で確認する内容です。（入力しないようご注意ください）</t>
    <rPh sb="1" eb="3">
      <t>イカ</t>
    </rPh>
    <rPh sb="4" eb="6">
      <t>ブブン</t>
    </rPh>
    <rPh sb="7" eb="9">
      <t>ニュウショ</t>
    </rPh>
    <rPh sb="9" eb="11">
      <t>トウジツ</t>
    </rPh>
    <rPh sb="12" eb="14">
      <t>ウケツケ</t>
    </rPh>
    <rPh sb="15" eb="17">
      <t>カクニン</t>
    </rPh>
    <rPh sb="19" eb="21">
      <t>ナイヨウ</t>
    </rPh>
    <rPh sb="25" eb="27">
      <t>ニュウリョク</t>
    </rPh>
    <rPh sb="33" eb="35">
      <t>チュウイ</t>
    </rPh>
    <phoneticPr fontId="8"/>
  </si>
  <si>
    <t>シーツセット</t>
    <phoneticPr fontId="8"/>
  </si>
  <si>
    <t>シーツ</t>
    <phoneticPr fontId="8"/>
  </si>
  <si>
    <t>枕カバー</t>
    <rPh sb="0" eb="1">
      <t>マクラ</t>
    </rPh>
    <phoneticPr fontId="8"/>
  </si>
  <si>
    <t>ドライバー　　　　　名　　　精算　　別　・　同</t>
    <rPh sb="10" eb="11">
      <t>メイ</t>
    </rPh>
    <rPh sb="14" eb="16">
      <t>セイサン</t>
    </rPh>
    <rPh sb="18" eb="19">
      <t>ベツ</t>
    </rPh>
    <rPh sb="22" eb="23">
      <t>ドウ</t>
    </rPh>
    <phoneticPr fontId="8"/>
  </si>
  <si>
    <t>精算</t>
    <rPh sb="0" eb="2">
      <t>セイサン</t>
    </rPh>
    <phoneticPr fontId="8"/>
  </si>
  <si>
    <t>現金</t>
    <rPh sb="0" eb="2">
      <t>ゲンキン</t>
    </rPh>
    <phoneticPr fontId="8"/>
  </si>
  <si>
    <t>振込み</t>
    <rPh sb="0" eb="2">
      <t>フリコ</t>
    </rPh>
    <phoneticPr fontId="8"/>
  </si>
  <si>
    <t>カメラマン　 　　　　名　　　精算　　別　・　同</t>
    <rPh sb="11" eb="12">
      <t>メイ</t>
    </rPh>
    <rPh sb="15" eb="17">
      <t>セイサン</t>
    </rPh>
    <rPh sb="19" eb="20">
      <t>ベツ</t>
    </rPh>
    <rPh sb="23" eb="24">
      <t>ドウ</t>
    </rPh>
    <phoneticPr fontId="8"/>
  </si>
  <si>
    <t>部屋割り</t>
    <rPh sb="0" eb="3">
      <t>ヘヤワ</t>
    </rPh>
    <phoneticPr fontId="8"/>
  </si>
  <si>
    <t>テント</t>
    <phoneticPr fontId="8"/>
  </si>
  <si>
    <t>バンガロー</t>
    <phoneticPr fontId="8"/>
  </si>
  <si>
    <t>下駄箱</t>
    <rPh sb="0" eb="3">
      <t>ゲタバコ</t>
    </rPh>
    <phoneticPr fontId="8"/>
  </si>
  <si>
    <t>No.</t>
    <phoneticPr fontId="8"/>
  </si>
  <si>
    <t>～</t>
    <phoneticPr fontId="8"/>
  </si>
  <si>
    <t>リーダー室</t>
    <rPh sb="4" eb="5">
      <t>シツ</t>
    </rPh>
    <phoneticPr fontId="8"/>
  </si>
  <si>
    <t>宿泊室</t>
    <rPh sb="0" eb="3">
      <t>シュクハクシツ</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</si>
  <si>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</si>
  <si>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</si>
  <si>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</si>
  <si>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</si>
  <si>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●ポイントに立てる指導員</t>
    <rPh sb="6" eb="7">
      <t>タ</t>
    </rPh>
    <rPh sb="9" eb="12">
      <t>シドウイン</t>
    </rPh>
    <phoneticPr fontId="8"/>
  </si>
  <si>
    <t>人</t>
    <rPh sb="0" eb="1">
      <t>ニン</t>
    </rPh>
    <phoneticPr fontId="8"/>
  </si>
  <si>
    <t>名栗げんきプラザの新型コロナウイルス感染防止対策</t>
    <rPh sb="0" eb="2">
      <t>ナグリ</t>
    </rPh>
    <phoneticPr fontId="8"/>
  </si>
  <si>
    <t>食堂利用時は、パーテーションを用いて、座席を区切ります。一定人数を越えた場合には、2回に分かれての食事提供となる場合もございます。また食事提供は、お皿に盛りつけた状態で提供いたします。</t>
    <rPh sb="15" eb="16">
      <t>モチ</t>
    </rPh>
    <rPh sb="19" eb="21">
      <t>ザセキ</t>
    </rPh>
    <rPh sb="22" eb="24">
      <t>クギ</t>
    </rPh>
    <rPh sb="74" eb="75">
      <t>サラ</t>
    </rPh>
    <rPh sb="76" eb="77">
      <t>モ</t>
    </rPh>
    <rPh sb="81" eb="83">
      <t>ジョウタイ</t>
    </rPh>
    <phoneticPr fontId="8"/>
  </si>
  <si>
    <t>職員は、マスクを着用し、出勤前・退勤前に検温して、日々体調確認を行っています。</t>
    <phoneticPr fontId="8"/>
  </si>
  <si>
    <r>
      <t>グループチャレンジ、わくわく冒険ゲームについては、一部アクティビティの内容変更</t>
    </r>
    <r>
      <rPr>
        <sz val="10.5"/>
        <color indexed="8"/>
        <rFont val="HG丸ｺﾞｼｯｸM-PRO"/>
        <family val="3"/>
        <charset val="128"/>
      </rPr>
      <t>を行っています。詳しくはお問合せください。</t>
    </r>
    <phoneticPr fontId="8"/>
  </si>
  <si>
    <t>下記、内容を確認いただき、署名の上、ご提出ください（提出〆切：利用の前日）</t>
    <rPh sb="0" eb="2">
      <t>カキ</t>
    </rPh>
    <rPh sb="3" eb="5">
      <t>ナイヨウ</t>
    </rPh>
    <rPh sb="6" eb="8">
      <t>カクニン</t>
    </rPh>
    <rPh sb="13" eb="15">
      <t>ショメイ</t>
    </rPh>
    <rPh sb="16" eb="17">
      <t>ウエ</t>
    </rPh>
    <rPh sb="19" eb="21">
      <t>テイシュツ</t>
    </rPh>
    <rPh sb="26" eb="28">
      <t>テイシュツ</t>
    </rPh>
    <rPh sb="28" eb="30">
      <t>シメキリ</t>
    </rPh>
    <rPh sb="31" eb="33">
      <t>リヨウ</t>
    </rPh>
    <rPh sb="34" eb="36">
      <t>ゼンジツ</t>
    </rPh>
    <phoneticPr fontId="8"/>
  </si>
  <si>
    <t>入所日までの2週間以内に発熱（37.5℃もしくは平熱プラス1℃以上）や咳、だるさ（倦怠感）、体調不良等の諸症状がないかの体調確認を全利用者にお願いします。体調不良の方がおられましたら、ご利用をご遠慮いただくようにお願いいたします。</t>
    <rPh sb="24" eb="26">
      <t>ヘイネツ</t>
    </rPh>
    <rPh sb="31" eb="33">
      <t>イジョウ</t>
    </rPh>
    <rPh sb="65" eb="66">
      <t>ゼン</t>
    </rPh>
    <rPh sb="66" eb="69">
      <t>リヨウシャ</t>
    </rPh>
    <phoneticPr fontId="8"/>
  </si>
  <si>
    <t>利用当日の朝に、利用者全員の検温を行ってください。問題なしの場合は宿泊者名簿の余白に「〇月〇日検温済・体調問題なし・責任者サイン」の記載をお願いいたします。　</t>
    <rPh sb="25" eb="27">
      <t>モンダイ</t>
    </rPh>
    <rPh sb="30" eb="32">
      <t>バアイ</t>
    </rPh>
    <rPh sb="51" eb="53">
      <t>タイチョウ</t>
    </rPh>
    <rPh sb="53" eb="55">
      <t>モンダイ</t>
    </rPh>
    <phoneticPr fontId="8"/>
  </si>
  <si>
    <r>
      <t>　</t>
    </r>
    <r>
      <rPr>
        <b/>
        <u val="double"/>
        <sz val="10.5"/>
        <color indexed="8"/>
        <rFont val="HG丸ｺﾞｼｯｸM-PRO"/>
        <family val="3"/>
        <charset val="128"/>
      </rPr>
      <t>活動時</t>
    </r>
    <rPh sb="1" eb="3">
      <t>カツドウ</t>
    </rPh>
    <rPh sb="3" eb="4">
      <t>ジ</t>
    </rPh>
    <phoneticPr fontId="8"/>
  </si>
  <si>
    <t>大声での発声や高唱は避けるようにしてください。</t>
    <rPh sb="0" eb="2">
      <t>オオゴエ</t>
    </rPh>
    <phoneticPr fontId="8"/>
  </si>
  <si>
    <t>食事前に手洗いとアルコール消毒を行ってください。</t>
    <phoneticPr fontId="8"/>
  </si>
  <si>
    <t>健康管理・体調不良者が出た場合について</t>
    <phoneticPr fontId="8"/>
  </si>
  <si>
    <t>発熱、咳、だるさ（倦怠感）等の症状があった場合は、ただちに事務所へご連絡ください。</t>
    <phoneticPr fontId="8"/>
  </si>
  <si>
    <t>発熱、咳、だるさ（倦怠感）等の症状がある方が出た場合は、原則、当該者は速やかに退所していただくことをお願いいたします。</t>
    <rPh sb="31" eb="34">
      <t>トウガイシャ</t>
    </rPh>
    <rPh sb="35" eb="36">
      <t>スミ</t>
    </rPh>
    <phoneticPr fontId="8"/>
  </si>
  <si>
    <r>
      <rPr>
        <b/>
        <sz val="10"/>
        <rFont val="ＭＳ Ｐゴシック"/>
        <family val="3"/>
        <charset val="128"/>
      </rPr>
      <t>学習投影</t>
    </r>
    <r>
      <rPr>
        <sz val="10"/>
        <rFont val="ＭＳ Ｐゴシック"/>
        <family val="3"/>
        <charset val="128"/>
      </rPr>
      <t xml:space="preserve">
</t>
    </r>
    <r>
      <rPr>
        <sz val="9"/>
        <rFont val="ＭＳ Ｐゴシック"/>
        <family val="3"/>
        <charset val="128"/>
      </rPr>
      <t>※各１０分程度
投影時間から選んだ本数分時間がマイナスされます。
また、オプションは必須ではありません。選ばない場合はおまかせになります。</t>
    </r>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</si>
  <si>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</si>
  <si>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</si>
  <si>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</si>
  <si>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</si>
  <si>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</si>
  <si>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</si>
  <si>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</si>
  <si>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t>　　　</t>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</si>
  <si>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</si>
  <si>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●備品貸出申込</t>
    <rPh sb="1" eb="3">
      <t>ビヒン</t>
    </rPh>
    <rPh sb="3" eb="5">
      <t>カシダシ</t>
    </rPh>
    <rPh sb="5" eb="7">
      <t>モウシコミ</t>
    </rPh>
    <phoneticPr fontId="8"/>
  </si>
  <si>
    <t>●備品貸出申込（野外炊事関連）</t>
    <rPh sb="1" eb="3">
      <t>ビヒン</t>
    </rPh>
    <rPh sb="3" eb="5">
      <t>カシダシ</t>
    </rPh>
    <rPh sb="5" eb="7">
      <t>モウシコミ</t>
    </rPh>
    <rPh sb="8" eb="12">
      <t>ヤガイスイジ</t>
    </rPh>
    <rPh sb="12" eb="14">
      <t>カンレン</t>
    </rPh>
    <phoneticPr fontId="8"/>
  </si>
  <si>
    <t>野外炊事以外の備品</t>
    <rPh sb="0" eb="4">
      <t>ヤガイスイジ</t>
    </rPh>
    <rPh sb="4" eb="6">
      <t>イガイ</t>
    </rPh>
    <rPh sb="7" eb="9">
      <t>ビヒン</t>
    </rPh>
    <phoneticPr fontId="8"/>
  </si>
  <si>
    <t>炊具</t>
    <rPh sb="0" eb="2">
      <t>スイグ</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</si>
  <si>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</si>
  <si>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</si>
  <si>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</si>
  <si>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</si>
  <si>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</si>
  <si>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</si>
  <si>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</si>
  <si>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</si>
  <si>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販売物品等</t>
    <rPh sb="0" eb="2">
      <t>ハンバイ</t>
    </rPh>
    <rPh sb="2" eb="5">
      <t>ブッピントウ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</si>
  <si>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</si>
  <si>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</si>
  <si>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</si>
  <si>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</si>
  <si>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　　　カレーライス　　　　チキンライス</t>
    <phoneticPr fontId="8"/>
  </si>
  <si>
    <t>朝食（　　：　　）</t>
    <rPh sb="0" eb="2">
      <t>チョウショク</t>
    </rPh>
    <phoneticPr fontId="8"/>
  </si>
  <si>
    <t>昼食（　　：　　）</t>
    <rPh sb="0" eb="2">
      <t>チュウショク</t>
    </rPh>
    <phoneticPr fontId="8"/>
  </si>
  <si>
    <t>夕食（　　：　　）</t>
    <rPh sb="0" eb="2">
      <t>ユウショク</t>
    </rPh>
    <phoneticPr fontId="8"/>
  </si>
  <si>
    <t>※アルコール注文書については「飲酒許可申請書」を一読し、</t>
    <rPh sb="6" eb="9">
      <t>チュウモンショ</t>
    </rPh>
    <rPh sb="15" eb="19">
      <t>インシュキョカ</t>
    </rPh>
    <rPh sb="19" eb="22">
      <t>シンセイショ</t>
    </rPh>
    <rPh sb="24" eb="26">
      <t>イチドク</t>
    </rPh>
    <phoneticPr fontId="8"/>
  </si>
  <si>
    <t>　サインをしてご提出ください。</t>
    <phoneticPr fontId="8"/>
  </si>
  <si>
    <t>　　　追加食材注文あり</t>
    <rPh sb="3" eb="7">
      <t>ツイカショクザイ</t>
    </rPh>
    <rPh sb="7" eb="9">
      <t>チュウモン</t>
    </rPh>
    <phoneticPr fontId="8"/>
  </si>
  <si>
    <t>　　　アルコール注文あり</t>
    <rPh sb="8" eb="10">
      <t>チュウモン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</si>
  <si>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</si>
  <si>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</si>
  <si>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</si>
  <si>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災害時対応焼きそば</t>
    <rPh sb="0" eb="5">
      <t>サイガイジタイオウ</t>
    </rPh>
    <rPh sb="5" eb="6">
      <t>ヤ</t>
    </rPh>
    <phoneticPr fontId="8"/>
  </si>
  <si>
    <t>災害時対応オムライス</t>
    <rPh sb="0" eb="5">
      <t>サイガイジタイオウ</t>
    </rPh>
    <phoneticPr fontId="8"/>
  </si>
  <si>
    <t>キッチンバサミ（1）、ボウル（1）、さいばし（1）、ざる（1）、鍋（1）、トング（1）、皮手袋</t>
    <rPh sb="32" eb="33">
      <t>ナベ</t>
    </rPh>
    <rPh sb="44" eb="47">
      <t>カワテブクロ</t>
    </rPh>
    <phoneticPr fontId="8"/>
  </si>
  <si>
    <t>上記カレーの道具+トング（1）、スプーン（2）、計量カップ（1）
※飯盒なし</t>
    <rPh sb="0" eb="2">
      <t>ジョウキ</t>
    </rPh>
    <rPh sb="6" eb="8">
      <t>ドウグ</t>
    </rPh>
    <rPh sb="24" eb="26">
      <t>ケイリョウ</t>
    </rPh>
    <rPh sb="34" eb="36">
      <t>ハンゴウ</t>
    </rPh>
    <phoneticPr fontId="8"/>
  </si>
  <si>
    <t>キッチンバサミ（1）、ざる（1）、鍋（1）、さいばし（1）、トング（1）、皮手袋、米用計量カップ、計量カップ</t>
    <rPh sb="17" eb="18">
      <t>ナベ</t>
    </rPh>
    <rPh sb="37" eb="40">
      <t>カワテブクロ</t>
    </rPh>
    <rPh sb="41" eb="43">
      <t>コメヨウ</t>
    </rPh>
    <rPh sb="43" eb="45">
      <t>ケイリョウ</t>
    </rPh>
    <rPh sb="49" eb="51">
      <t>ケイリョウ</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</si>
  <si>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</si>
  <si>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</si>
  <si>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</si>
  <si>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</si>
  <si>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</si>
  <si>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</si>
  <si>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</si>
  <si>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　　コロナウイルス資料</t>
    <rPh sb="9" eb="11">
      <t>シリョウ</t>
    </rPh>
    <phoneticPr fontId="8"/>
  </si>
  <si>
    <t>300ｍℓ</t>
    <phoneticPr fontId="8"/>
  </si>
  <si>
    <t>450円</t>
    <rPh sb="3" eb="4">
      <t>エン</t>
    </rPh>
    <phoneticPr fontId="8"/>
  </si>
  <si>
    <t>800円</t>
    <rPh sb="3" eb="4">
      <t>エン</t>
    </rPh>
    <phoneticPr fontId="8"/>
  </si>
  <si>
    <t>（　　　　　　　　　　）セット</t>
    <phoneticPr fontId="8"/>
  </si>
  <si>
    <t>（　　　　　　　　　　）枚</t>
    <rPh sb="12" eb="13">
      <t>マイ</t>
    </rPh>
    <phoneticPr fontId="8"/>
  </si>
  <si>
    <t>（　　　　　　　　　　）束</t>
    <rPh sb="12" eb="13">
      <t>タバ</t>
    </rPh>
    <phoneticPr fontId="8"/>
  </si>
  <si>
    <t>名栗の森ガイドハイク（7・8月不可：10人以上）</t>
    <rPh sb="0" eb="2">
      <t>ナグリ</t>
    </rPh>
    <rPh sb="3" eb="4">
      <t>モリ</t>
    </rPh>
    <rPh sb="14" eb="15">
      <t>ガツ</t>
    </rPh>
    <rPh sb="15" eb="17">
      <t>フカ</t>
    </rPh>
    <rPh sb="20" eb="23">
      <t>ニンイジョウ</t>
    </rPh>
    <phoneticPr fontId="8"/>
  </si>
  <si>
    <t>令和4年2月現在</t>
    <rPh sb="0" eb="2">
      <t>レイワ</t>
    </rPh>
    <rPh sb="3" eb="4">
      <t>ネン</t>
    </rPh>
    <rPh sb="5" eb="6">
      <t>ガツ</t>
    </rPh>
    <rPh sb="6" eb="8">
      <t>ゲンザイ</t>
    </rPh>
    <phoneticPr fontId="8"/>
  </si>
  <si>
    <t>4本入り</t>
    <rPh sb="1" eb="2">
      <t>ホン</t>
    </rPh>
    <rPh sb="2" eb="3">
      <t>イ</t>
    </rPh>
    <phoneticPr fontId="8"/>
  </si>
  <si>
    <t>4～5個入り</t>
    <rPh sb="3" eb="4">
      <t>コ</t>
    </rPh>
    <rPh sb="4" eb="5">
      <t>イ</t>
    </rPh>
    <phoneticPr fontId="8"/>
  </si>
  <si>
    <t>約13個</t>
    <rPh sb="0" eb="1">
      <t>ヤク</t>
    </rPh>
    <rPh sb="3" eb="4">
      <t>コ</t>
    </rPh>
    <phoneticPr fontId="8"/>
  </si>
  <si>
    <t>3～4本</t>
    <rPh sb="3" eb="4">
      <t>ホン</t>
    </rPh>
    <phoneticPr fontId="8"/>
  </si>
  <si>
    <t>70g×3缶</t>
    <rPh sb="5" eb="6">
      <t>カン</t>
    </rPh>
    <phoneticPr fontId="8"/>
  </si>
  <si>
    <t>個形量　240g</t>
    <rPh sb="0" eb="1">
      <t>コ</t>
    </rPh>
    <rPh sb="1" eb="2">
      <t>ケイ</t>
    </rPh>
    <rPh sb="2" eb="3">
      <t>リョウ</t>
    </rPh>
    <phoneticPr fontId="8"/>
  </si>
  <si>
    <t>240g</t>
    <phoneticPr fontId="8"/>
  </si>
  <si>
    <t>150ｇ</t>
    <phoneticPr fontId="8"/>
  </si>
  <si>
    <t>160ｇ</t>
    <phoneticPr fontId="8"/>
  </si>
  <si>
    <t>令和4年度版</t>
    <rPh sb="0" eb="2">
      <t>レイワ</t>
    </rPh>
    <rPh sb="3" eb="5">
      <t>ネンド</t>
    </rPh>
    <phoneticPr fontId="8"/>
  </si>
  <si>
    <t>※人数変更等があった場合には書類の再提出をお願いします。</t>
    <rPh sb="1" eb="3">
      <t>ニンズウ</t>
    </rPh>
    <rPh sb="3" eb="5">
      <t>ヘンコウ</t>
    </rPh>
    <rPh sb="5" eb="6">
      <t>トウ</t>
    </rPh>
    <rPh sb="10" eb="12">
      <t>バアイ</t>
    </rPh>
    <rPh sb="14" eb="16">
      <t>ショルイ</t>
    </rPh>
    <rPh sb="17" eb="20">
      <t>サイテイシュツ</t>
    </rPh>
    <rPh sb="22" eb="23">
      <t>ネガ</t>
    </rPh>
    <phoneticPr fontId="8"/>
  </si>
  <si>
    <r>
      <t xml:space="preserve">利用責任者
</t>
    </r>
    <r>
      <rPr>
        <sz val="8"/>
        <color rgb="FFFF0000"/>
        <rFont val="ＭＳ Ｐゴシック"/>
        <family val="3"/>
        <charset val="128"/>
      </rPr>
      <t>※当日の責任者</t>
    </r>
    <rPh sb="0" eb="5">
      <t>リヨウセキニンシャ</t>
    </rPh>
    <rPh sb="7" eb="9">
      <t>トウジツ</t>
    </rPh>
    <rPh sb="10" eb="13">
      <t>セキニンシャ</t>
    </rPh>
    <phoneticPr fontId="8"/>
  </si>
  <si>
    <t>よみがな</t>
    <phoneticPr fontId="8"/>
  </si>
  <si>
    <t>　下記のとおり埼玉県立名栗げんきプラザを利用したいので、活動計画書を添えて申請します。</t>
    <rPh sb="28" eb="30">
      <t>カツドウ</t>
    </rPh>
    <phoneticPr fontId="8"/>
  </si>
  <si>
    <t>　　　希望する</t>
    <rPh sb="3" eb="5">
      <t>キボウ</t>
    </rPh>
    <phoneticPr fontId="8"/>
  </si>
  <si>
    <t>翌日の給茶希望（朝のみです）</t>
    <rPh sb="0" eb="2">
      <t>ヨクジツ</t>
    </rPh>
    <rPh sb="3" eb="5">
      <t>キュウチャ</t>
    </rPh>
    <rPh sb="5" eb="7">
      <t>キボウ</t>
    </rPh>
    <rPh sb="8" eb="9">
      <t>アサ</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</si>
  <si>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</si>
  <si>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r>
      <t xml:space="preserve">●班編成（班での提供希望の場合、1班当たりの人数と班数をご記入ください）野外炊事の班は基本1班5人以上でご計画をお願いします。端数対応は可能です。
</t>
    </r>
    <r>
      <rPr>
        <b/>
        <sz val="9"/>
        <color rgb="FFFF0000"/>
        <rFont val="ＭＳ Ｐゴシック"/>
        <family val="3"/>
        <charset val="128"/>
      </rPr>
      <t>※複数回野外炊事実施団体で、野外炊事ごとに班数が変更になる場合には備考欄に記載してください。</t>
    </r>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</si>
  <si>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●備考欄（項目により枠が足りななど発生した場合にはご記入ください）</t>
    <rPh sb="1" eb="4">
      <t>ビコウラン</t>
    </rPh>
    <rPh sb="5" eb="7">
      <t>コウモク</t>
    </rPh>
    <rPh sb="10" eb="11">
      <t>ワク</t>
    </rPh>
    <rPh sb="12" eb="13">
      <t>タ</t>
    </rPh>
    <rPh sb="17" eb="19">
      <t>ハッセイ</t>
    </rPh>
    <rPh sb="21" eb="23">
      <t>バアイ</t>
    </rPh>
    <rPh sb="26" eb="28">
      <t>キニュウ</t>
    </rPh>
    <phoneticPr fontId="8"/>
  </si>
  <si>
    <t>●備考欄（班の数が変更になる場合）</t>
    <rPh sb="1" eb="4">
      <t>ビコウラン</t>
    </rPh>
    <rPh sb="5" eb="6">
      <t>ハン</t>
    </rPh>
    <rPh sb="7" eb="8">
      <t>カズ</t>
    </rPh>
    <rPh sb="9" eb="11">
      <t>ヘンコウ</t>
    </rPh>
    <rPh sb="14" eb="16">
      <t>バアイ</t>
    </rPh>
    <phoneticPr fontId="8"/>
  </si>
  <si>
    <t>令和4年3月10日ver</t>
    <rPh sb="0" eb="2">
      <t>レイワ</t>
    </rPh>
    <rPh sb="3" eb="4">
      <t>ネン</t>
    </rPh>
    <rPh sb="5" eb="6">
      <t>ガツ</t>
    </rPh>
    <rPh sb="8" eb="9">
      <t>ニチ</t>
    </rPh>
    <phoneticPr fontId="8"/>
  </si>
  <si>
    <r>
      <t>活動時に出たゴミは、原則持ち帰りをお願いいたします。</t>
    </r>
    <r>
      <rPr>
        <sz val="9"/>
        <color indexed="8"/>
        <rFont val="HG丸ｺﾞｼｯｸM-PRO"/>
        <family val="3"/>
        <charset val="128"/>
      </rPr>
      <t> </t>
    </r>
    <rPh sb="10" eb="12">
      <t>ゲンソク</t>
    </rPh>
    <phoneticPr fontId="8"/>
  </si>
  <si>
    <r>
      <t>団体ごとの入れ替え</t>
    </r>
    <r>
      <rPr>
        <sz val="9"/>
        <color indexed="8"/>
        <rFont val="HG丸ｺﾞｼｯｸM-PRO"/>
        <family val="3"/>
        <charset val="128"/>
      </rPr>
      <t> </t>
    </r>
    <r>
      <rPr>
        <sz val="10.5"/>
        <color indexed="8"/>
        <rFont val="HG丸ｺﾞｼｯｸM-PRO"/>
        <family val="3"/>
        <charset val="128"/>
      </rPr>
      <t>となります（ただし少人数グループは除く）。時間を守っていただくようにお願いいたします。</t>
    </r>
    <r>
      <rPr>
        <sz val="9"/>
        <color indexed="8"/>
        <rFont val="HG丸ｺﾞｼｯｸM-PRO"/>
        <family val="3"/>
        <charset val="128"/>
      </rPr>
      <t> </t>
    </r>
    <rPh sb="19" eb="22">
      <t>ショウニンズウ</t>
    </rPh>
    <rPh sb="27" eb="28">
      <t>ノゾ</t>
    </rPh>
    <phoneticPr fontId="8"/>
  </si>
  <si>
    <t>活動内容、活動時間、利用人数によっては、シャワーのみの利用とさせていただく場合もございます。</t>
    <rPh sb="0" eb="2">
      <t>カツドウ</t>
    </rPh>
    <rPh sb="2" eb="4">
      <t>ナイヨウ</t>
    </rPh>
    <rPh sb="5" eb="7">
      <t>カツドウ</t>
    </rPh>
    <rPh sb="7" eb="9">
      <t>ジカン</t>
    </rPh>
    <rPh sb="10" eb="12">
      <t>リヨウ</t>
    </rPh>
    <rPh sb="12" eb="14">
      <t>ニンズウ</t>
    </rPh>
    <rPh sb="27" eb="29">
      <t>リヨウ</t>
    </rPh>
    <rPh sb="37" eb="39">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</si>
  <si>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</si>
  <si>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</si>
  <si>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r>
      <t>●入力後に反映される数字は本所の精算で必要になります。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ハンエイ</t>
    </rPh>
    <rPh sb="10" eb="12">
      <t>スウジ</t>
    </rPh>
    <rPh sb="13" eb="15">
      <t>ホンショ</t>
    </rPh>
    <rPh sb="16" eb="18">
      <t>セイサン</t>
    </rPh>
    <rPh sb="19" eb="21">
      <t>ヒツヨウ</t>
    </rPh>
    <rPh sb="27" eb="28">
      <t>ケ</t>
    </rPh>
    <rPh sb="35" eb="36">
      <t>ノコ</t>
    </rPh>
    <rPh sb="48" eb="49">
      <t>ネガ</t>
    </rPh>
    <phoneticPr fontId="8"/>
  </si>
  <si>
    <r>
      <t>注文シート　</t>
    </r>
    <r>
      <rPr>
        <sz val="11"/>
        <rFont val="ＭＳ Ｐゴシック"/>
        <family val="3"/>
        <charset val="128"/>
      </rPr>
      <t>※</t>
    </r>
    <r>
      <rPr>
        <b/>
        <sz val="11"/>
        <color rgb="FFFF0000"/>
        <rFont val="ＭＳ Ｐゴシック"/>
        <family val="3"/>
        <charset val="128"/>
      </rPr>
      <t>活動計画書・名簿・追加食材注文・アルコール注文</t>
    </r>
    <r>
      <rPr>
        <sz val="11"/>
        <rFont val="ＭＳ Ｐゴシック"/>
        <family val="3"/>
        <charset val="128"/>
      </rPr>
      <t>は直接シートへご入力ください。</t>
    </r>
    <rPh sb="0" eb="2">
      <t>チュウモン</t>
    </rPh>
    <rPh sb="7" eb="12">
      <t>カツドウケイカクショ</t>
    </rPh>
    <rPh sb="13" eb="15">
      <t>メイボ</t>
    </rPh>
    <rPh sb="16" eb="22">
      <t>ツイカショクザイチュウモン</t>
    </rPh>
    <rPh sb="28" eb="30">
      <t>チュウモン</t>
    </rPh>
    <rPh sb="31" eb="33">
      <t>チョクセツ</t>
    </rPh>
    <rPh sb="38" eb="40">
      <t>ニュウリョク</t>
    </rPh>
    <phoneticPr fontId="8"/>
  </si>
  <si>
    <t>宿泊利用団体（2泊　入力用）</t>
    <rPh sb="0" eb="2">
      <t>シュクハク</t>
    </rPh>
    <rPh sb="2" eb="4">
      <t>リヨウ</t>
    </rPh>
    <rPh sb="4" eb="6">
      <t>ダンタイ</t>
    </rPh>
    <rPh sb="8" eb="9">
      <t>ハク</t>
    </rPh>
    <rPh sb="10" eb="12">
      <t>ニュウリョク</t>
    </rPh>
    <rPh sb="12" eb="13">
      <t>ヨウ</t>
    </rPh>
    <phoneticPr fontId="8"/>
  </si>
  <si>
    <t>中日（2日目）</t>
    <rPh sb="0" eb="2">
      <t>ナカビ</t>
    </rPh>
    <rPh sb="4" eb="6">
      <t>ニチメ</t>
    </rPh>
    <phoneticPr fontId="8"/>
  </si>
  <si>
    <t>3日目</t>
    <rPh sb="1" eb="3">
      <t>ニチメ</t>
    </rPh>
    <phoneticPr fontId="8"/>
  </si>
  <si>
    <t>おにぎり弁当</t>
    <rPh sb="4" eb="6">
      <t>ベントウ</t>
    </rPh>
    <phoneticPr fontId="8"/>
  </si>
  <si>
    <t>野外炊事</t>
    <rPh sb="0" eb="4">
      <t>ヤガイスイジ</t>
    </rPh>
    <phoneticPr fontId="8"/>
  </si>
  <si>
    <t>（　　3　　）日目</t>
    <rPh sb="7" eb="8">
      <t>ニチ</t>
    </rPh>
    <rPh sb="8" eb="9">
      <t>メ</t>
    </rPh>
    <phoneticPr fontId="8"/>
  </si>
  <si>
    <t>（　　2　　）日目</t>
    <rPh sb="7" eb="8">
      <t>ニチ</t>
    </rPh>
    <rPh sb="8" eb="9">
      <t>メ</t>
    </rPh>
    <phoneticPr fontId="8"/>
  </si>
  <si>
    <t>（　　1　　）日目</t>
    <rPh sb="7" eb="8">
      <t>ニチ</t>
    </rPh>
    <rPh sb="8" eb="9">
      <t>メ</t>
    </rPh>
    <phoneticPr fontId="8"/>
  </si>
  <si>
    <t>ドラム缶ピザ（冬季）</t>
    <rPh sb="3" eb="4">
      <t>カン</t>
    </rPh>
    <rPh sb="7" eb="9">
      <t>トウキ</t>
    </rPh>
    <phoneticPr fontId="8"/>
  </si>
  <si>
    <t>ドラム缶ドリア（冬季）</t>
    <rPh sb="3" eb="4">
      <t>カン</t>
    </rPh>
    <rPh sb="8" eb="10">
      <t>トウキ</t>
    </rPh>
    <phoneticPr fontId="8"/>
  </si>
  <si>
    <t>令和4年　4月 13日ver</t>
    <rPh sb="0" eb="2">
      <t>レイワ</t>
    </rPh>
    <rPh sb="3" eb="4">
      <t>ネン</t>
    </rPh>
    <rPh sb="6" eb="7">
      <t>ガツ</t>
    </rPh>
    <rPh sb="10" eb="11">
      <t>ニチ</t>
    </rPh>
    <phoneticPr fontId="8"/>
  </si>
  <si>
    <t>焼きマシュマロ（10個入り1袋）</t>
    <rPh sb="0" eb="1">
      <t>ヤ</t>
    </rPh>
    <rPh sb="10" eb="11">
      <t>コ</t>
    </rPh>
    <rPh sb="11" eb="12">
      <t>イ</t>
    </rPh>
    <rPh sb="14" eb="15">
      <t>フクロ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</si>
</sst>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s>
  <fonts count="143">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b/>
      <sz val="10.5"/>
      <color indexed="8"/>
      <name val="ＭＳ Ｐ明朝"/>
      <family val="1"/>
      <charset val="128"/>
    </font>
    <font>
      <sz val="11"/>
      <name val="ＭＳ Ｐゴシック"/>
      <family val="3"/>
      <charset val="128"/>
    </font>
    <font>
      <sz val="9"/>
      <color indexed="8"/>
      <name val="ＭＳ Ｐ明朝"/>
      <family val="1"/>
      <charset val="128"/>
    </font>
    <font>
      <sz val="11"/>
      <name val="HGS創英角ｺﾞｼｯｸUB"/>
      <family val="3"/>
      <charset val="128"/>
    </font>
    <font>
      <sz val="12"/>
      <name val="HGP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sz val="12"/>
      <name val="HGS創英角ﾎﾟｯﾌﾟ体"/>
      <family val="3"/>
      <charset val="128"/>
    </font>
    <font>
      <sz val="12"/>
      <name val="HGP創英角ﾎﾟｯﾌﾟ体"/>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u/>
      <sz val="10"/>
      <name val="ＭＳ Ｐゴシック"/>
      <family val="3"/>
      <charset val="128"/>
    </font>
    <font>
      <b/>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b/>
      <u/>
      <sz val="9"/>
      <color indexed="81"/>
      <name val="ＭＳ Ｐゴシック"/>
      <family val="3"/>
      <charset val="128"/>
    </font>
    <font>
      <b/>
      <sz val="8"/>
      <name val="ＭＳ Ｐゴシック"/>
      <family val="3"/>
      <charset val="128"/>
    </font>
    <font>
      <b/>
      <sz val="24"/>
      <name val="ＭＳ Ｐゴシック"/>
      <family val="3"/>
      <charset val="128"/>
    </font>
    <font>
      <sz val="24"/>
      <name val="ＭＳ Ｐゴシック"/>
      <family val="3"/>
      <charset val="128"/>
    </font>
    <font>
      <sz val="8"/>
      <color indexed="8"/>
      <name val="ＭＳ Ｐ明朝"/>
      <family val="1"/>
      <charset val="128"/>
    </font>
    <font>
      <sz val="8"/>
      <name val="ＭＳ Ｐ明朝"/>
      <family val="1"/>
      <charset val="128"/>
    </font>
    <font>
      <sz val="10"/>
      <name val="HGS創英角ｺﾞｼｯｸUB"/>
      <family val="3"/>
      <charset val="128"/>
    </font>
    <font>
      <b/>
      <sz val="10"/>
      <color indexed="10"/>
      <name val="ＭＳ Ｐゴシック"/>
      <family val="3"/>
      <charset val="128"/>
    </font>
    <font>
      <b/>
      <u/>
      <sz val="11"/>
      <color indexed="10"/>
      <name val="ＭＳ Ｐゴシック"/>
      <family val="3"/>
      <charset val="128"/>
    </font>
    <font>
      <sz val="22"/>
      <color indexed="10"/>
      <name val="ＭＳ Ｐ明朝"/>
      <family val="1"/>
      <charset val="128"/>
    </font>
    <font>
      <b/>
      <sz val="11"/>
      <name val="HGS創英角ｺﾞｼｯｸUB"/>
      <family val="3"/>
      <charset val="128"/>
    </font>
    <font>
      <b/>
      <sz val="9"/>
      <color indexed="81"/>
      <name val="MS P ゴシック"/>
      <family val="3"/>
      <charset val="128"/>
    </font>
    <font>
      <sz val="11"/>
      <name val="HG丸ｺﾞｼｯｸM-PRO"/>
      <family val="3"/>
      <charset val="128"/>
    </font>
    <font>
      <sz val="10.5"/>
      <name val="HG丸ｺﾞｼｯｸM-PRO"/>
      <family val="3"/>
      <charset val="128"/>
    </font>
    <font>
      <b/>
      <sz val="12"/>
      <name val="HG丸ｺﾞｼｯｸM-PRO"/>
      <family val="3"/>
      <charset val="128"/>
    </font>
    <font>
      <sz val="9"/>
      <color indexed="8"/>
      <name val="HG丸ｺﾞｼｯｸM-PRO"/>
      <family val="3"/>
      <charset val="128"/>
    </font>
    <font>
      <sz val="10.5"/>
      <color indexed="8"/>
      <name val="HG丸ｺﾞｼｯｸM-PRO"/>
      <family val="3"/>
      <charset val="128"/>
    </font>
    <font>
      <b/>
      <u val="double"/>
      <sz val="10.5"/>
      <color indexed="8"/>
      <name val="HG丸ｺﾞｼｯｸM-PRO"/>
      <family val="3"/>
      <charset val="128"/>
    </font>
    <font>
      <sz val="14"/>
      <name val="HG丸ｺﾞｼｯｸM-PRO"/>
      <family val="3"/>
      <charset val="128"/>
    </font>
    <font>
      <sz val="14"/>
      <name val="ＭＳ Ｐゴシック"/>
      <family val="3"/>
      <charset val="128"/>
    </font>
    <font>
      <sz val="11"/>
      <name val="ＭＳ Ｐゴシック"/>
      <family val="3"/>
      <charset val="128"/>
      <scheme val="minor"/>
    </font>
    <font>
      <sz val="9"/>
      <name val="ＭＳ Ｐゴシック"/>
      <family val="3"/>
      <charset val="128"/>
      <scheme val="minor"/>
    </font>
    <font>
      <b/>
      <sz val="14"/>
      <color rgb="FFFF0000"/>
      <name val="ＭＳ Ｐゴシック"/>
      <family val="3"/>
      <charset val="128"/>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sz val="10.5"/>
      <color rgb="FF000000"/>
      <name val="HG丸ｺﾞｼｯｸM-PRO"/>
      <family val="3"/>
      <charset val="128"/>
    </font>
    <font>
      <b/>
      <sz val="10.5"/>
      <color rgb="FF000000"/>
      <name val="HG丸ｺﾞｼｯｸM-PRO"/>
      <family val="3"/>
      <charset val="128"/>
    </font>
    <font>
      <sz val="9"/>
      <color rgb="FF000000"/>
      <name val="HG丸ｺﾞｼｯｸM-PRO"/>
      <family val="3"/>
      <charset val="128"/>
    </font>
    <font>
      <b/>
      <u val="double"/>
      <sz val="10.5"/>
      <color rgb="FF000000"/>
      <name val="HG丸ｺﾞｼｯｸM-PRO"/>
      <family val="3"/>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sz val="9"/>
      <color rgb="FF000000"/>
      <name val="MS UI Gothic"/>
      <family val="3"/>
      <charset val="128"/>
    </font>
    <font>
      <sz val="8"/>
      <color rgb="FFFF0000"/>
      <name val="ＭＳ Ｐゴシック"/>
      <family val="3"/>
      <charset val="128"/>
    </font>
    <font>
      <b/>
      <sz val="12"/>
      <color rgb="FFFF0000"/>
      <name val="ＭＳ Ｐゴシック"/>
      <family val="3"/>
      <charset val="128"/>
    </font>
    <font>
      <b/>
      <u/>
      <sz val="13"/>
      <color indexed="8"/>
      <name val="ＭＳ Ｐ明朝"/>
      <family val="1"/>
      <charset val="128"/>
    </font>
    <font>
      <sz val="12"/>
      <color indexed="10"/>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2"/>
      <color rgb="FF000000"/>
      <name val="HG丸ｺﾞｼｯｸM-PRO"/>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u/>
      <sz val="11"/>
      <color theme="10"/>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theme="0" tint="-4.9989318521683403E-2"/>
        <bgColor indexed="64"/>
      </patternFill>
    </fill>
  </fills>
  <borders count="2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right style="thin">
        <color indexed="64"/>
      </right>
      <top style="thick">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130"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1374">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0" fillId="0" borderId="0" xfId="0" applyAlignme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0" borderId="0" xfId="0" applyBorder="1">
      <alignment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pplyAlignme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Border="1" applyAlignment="1">
      <alignment horizontal="center" vertical="center"/>
    </xf>
    <xf numFmtId="0" fontId="40" fillId="0" borderId="0" xfId="42"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44" fillId="0" borderId="0" xfId="0" applyFont="1" applyAlignment="1">
      <alignment horizontal="right" vertical="center"/>
    </xf>
    <xf numFmtId="0" fontId="0" fillId="0" borderId="16" xfId="0" applyFont="1" applyBorder="1" applyAlignment="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35"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29" fillId="24" borderId="15" xfId="0" applyFont="1" applyFill="1" applyBorder="1">
      <alignment vertical="center"/>
    </xf>
    <xf numFmtId="0" fontId="1" fillId="0" borderId="15" xfId="0" applyFont="1" applyBorder="1" applyAlignment="1">
      <alignment vertical="center" shrinkToFit="1"/>
    </xf>
    <xf numFmtId="0" fontId="5" fillId="0" borderId="0" xfId="0" applyFont="1" applyBorder="1" applyAlignment="1">
      <alignment horizontal="left" vertical="top" wrapText="1"/>
    </xf>
    <xf numFmtId="0" fontId="10" fillId="0" borderId="0" xfId="43" applyFont="1">
      <alignment vertical="center"/>
    </xf>
    <xf numFmtId="0" fontId="47" fillId="0" borderId="19"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7"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0" fillId="0" borderId="30" xfId="0" applyFont="1" applyBorder="1" applyAlignment="1">
      <alignment vertical="center"/>
    </xf>
    <xf numFmtId="0" fontId="35" fillId="0" borderId="0" xfId="0" applyFont="1" applyFill="1" applyBorder="1" applyAlignment="1">
      <alignment vertical="center" shrinkToFit="1"/>
    </xf>
    <xf numFmtId="0" fontId="41" fillId="0" borderId="0" xfId="0" applyFont="1" applyBorder="1" applyAlignment="1">
      <alignment horizontal="center" vertical="center" shrinkToFit="1"/>
    </xf>
    <xf numFmtId="0" fontId="0" fillId="0" borderId="31" xfId="0" applyBorder="1" applyAlignment="1">
      <alignment horizontal="center" vertical="center" shrinkToFit="1"/>
    </xf>
    <xf numFmtId="0" fontId="1" fillId="0" borderId="18" xfId="0"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6"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lignment vertical="center"/>
    </xf>
    <xf numFmtId="0" fontId="36" fillId="0" borderId="0" xfId="0" applyFont="1" applyBorder="1" applyAlignment="1">
      <alignment vertical="center"/>
    </xf>
    <xf numFmtId="0" fontId="29" fillId="0" borderId="0" xfId="0" applyFont="1" applyFill="1" applyBorder="1" applyAlignment="1">
      <alignment vertical="center" wrapText="1"/>
    </xf>
    <xf numFmtId="0" fontId="48" fillId="0" borderId="0" xfId="0" applyFont="1" applyBorder="1" applyAlignment="1">
      <alignment vertical="center" shrinkToFit="1"/>
    </xf>
    <xf numFmtId="0" fontId="1" fillId="0" borderId="0" xfId="0" applyFont="1" applyFill="1" applyBorder="1" applyAlignment="1">
      <alignment vertical="center" shrinkToFit="1"/>
    </xf>
    <xf numFmtId="0" fontId="29" fillId="0" borderId="0" xfId="0" applyFont="1" applyFill="1" applyBorder="1" applyAlignment="1">
      <alignment vertical="center"/>
    </xf>
    <xf numFmtId="0" fontId="10" fillId="0" borderId="0" xfId="43" applyFont="1" applyAlignment="1">
      <alignment horizontal="left" vertical="center"/>
    </xf>
    <xf numFmtId="0" fontId="10" fillId="0" borderId="0" xfId="43" applyFont="1" applyBorder="1" applyAlignment="1">
      <alignment horizontal="left" vertical="center"/>
    </xf>
    <xf numFmtId="0" fontId="46" fillId="0" borderId="0" xfId="42" applyFont="1" applyBorder="1" applyAlignment="1">
      <alignment horizontal="left" indent="1" shrinkToFit="1"/>
    </xf>
    <xf numFmtId="0" fontId="46" fillId="0" borderId="0" xfId="42" applyFont="1" applyBorder="1" applyAlignment="1">
      <alignment horizontal="left"/>
    </xf>
    <xf numFmtId="0" fontId="46" fillId="0" borderId="0" xfId="42" applyFont="1" applyFill="1" applyBorder="1" applyAlignment="1">
      <alignment horizontal="left" vertical="center"/>
    </xf>
    <xf numFmtId="0" fontId="46" fillId="0" borderId="0" xfId="42" applyFont="1" applyBorder="1" applyAlignment="1">
      <alignment vertical="center" shrinkToFit="1"/>
    </xf>
    <xf numFmtId="0" fontId="46" fillId="0" borderId="0" xfId="42" applyFont="1" applyBorder="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4"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18" fillId="0" borderId="0" xfId="0" applyFont="1">
      <alignment vertical="center"/>
    </xf>
    <xf numFmtId="0" fontId="0" fillId="0" borderId="0" xfId="0" applyAlignment="1">
      <alignment vertical="top"/>
    </xf>
    <xf numFmtId="0" fontId="32" fillId="0" borderId="0" xfId="0" applyFont="1" applyBorder="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29" fillId="0" borderId="0" xfId="0" applyFont="1" applyBorder="1" applyAlignment="1">
      <alignment vertical="center" wrapText="1"/>
    </xf>
    <xf numFmtId="0" fontId="29" fillId="0" borderId="0" xfId="0" applyFont="1" applyAlignment="1">
      <alignment vertical="center" wrapText="1"/>
    </xf>
    <xf numFmtId="0" fontId="0" fillId="0" borderId="31" xfId="0"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38" xfId="0" applyBorder="1" applyAlignment="1">
      <alignment horizontal="center" vertical="center" wrapText="1" shrinkToFit="1"/>
    </xf>
    <xf numFmtId="0" fontId="29" fillId="0" borderId="0" xfId="0" applyFont="1" applyBorder="1" applyAlignment="1">
      <alignment wrapText="1"/>
    </xf>
    <xf numFmtId="0" fontId="29" fillId="0" borderId="0" xfId="0" applyFont="1" applyAlignment="1">
      <alignment wrapText="1"/>
    </xf>
    <xf numFmtId="0" fontId="0" fillId="0" borderId="0" xfId="0" applyAlignment="1"/>
    <xf numFmtId="0" fontId="0" fillId="0" borderId="0" xfId="0" applyBorder="1" applyAlignment="1">
      <alignment vertical="center" wrapText="1"/>
    </xf>
    <xf numFmtId="0" fontId="0" fillId="0" borderId="3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20" xfId="0" applyBorder="1" applyAlignment="1">
      <alignment horizontal="center" vertical="center" shrinkToFit="1"/>
    </xf>
    <xf numFmtId="0" fontId="95" fillId="0" borderId="0" xfId="0" applyFont="1" applyBorder="1" applyAlignment="1">
      <alignment vertical="center"/>
    </xf>
    <xf numFmtId="0" fontId="0" fillId="0" borderId="40" xfId="0" applyBorder="1" applyAlignment="1">
      <alignment vertical="center"/>
    </xf>
    <xf numFmtId="0" fontId="0" fillId="0" borderId="41" xfId="0" applyBorder="1">
      <alignment vertical="center"/>
    </xf>
    <xf numFmtId="0" fontId="27" fillId="0" borderId="0" xfId="0" applyFont="1" applyBorder="1">
      <alignment vertical="center"/>
    </xf>
    <xf numFmtId="0" fontId="0" fillId="0" borderId="38" xfId="42" applyFont="1" applyBorder="1" applyAlignment="1">
      <alignment vertical="center"/>
    </xf>
    <xf numFmtId="0" fontId="41" fillId="0" borderId="0" xfId="0" applyFont="1">
      <alignment vertical="center"/>
    </xf>
    <xf numFmtId="0" fontId="41" fillId="0" borderId="20" xfId="0" applyFont="1" applyBorder="1">
      <alignment vertical="center"/>
    </xf>
    <xf numFmtId="0" fontId="64"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5" fillId="0" borderId="0" xfId="0" applyFont="1">
      <alignment vertical="center"/>
    </xf>
    <xf numFmtId="0" fontId="64" fillId="0" borderId="0" xfId="0" applyFont="1" applyAlignment="1">
      <alignment horizontal="justify" vertical="center"/>
    </xf>
    <xf numFmtId="0" fontId="37" fillId="0" borderId="0" xfId="0" applyFont="1">
      <alignment vertical="center"/>
    </xf>
    <xf numFmtId="0" fontId="66" fillId="0" borderId="0" xfId="0" applyFont="1">
      <alignment vertical="center"/>
    </xf>
    <xf numFmtId="0" fontId="47" fillId="0" borderId="43" xfId="0" applyFont="1" applyFill="1" applyBorder="1" applyAlignment="1">
      <alignment vertical="center" wrapText="1"/>
    </xf>
    <xf numFmtId="0" fontId="2" fillId="0" borderId="0" xfId="0" applyFont="1" applyBorder="1" applyAlignment="1">
      <alignment horizontal="center" vertical="center" shrinkToFit="1"/>
    </xf>
    <xf numFmtId="0" fontId="67" fillId="0" borderId="0" xfId="0" applyFont="1">
      <alignment vertical="center"/>
    </xf>
    <xf numFmtId="0" fontId="0" fillId="0" borderId="25"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0" xfId="0" applyBorder="1" applyAlignment="1">
      <alignment horizontal="center" vertical="center" shrinkToFit="1"/>
    </xf>
    <xf numFmtId="0" fontId="0" fillId="0" borderId="44"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43" xfId="0" applyBorder="1" applyAlignment="1">
      <alignment horizontal="center" vertical="center" wrapText="1" shrinkToFit="1"/>
    </xf>
    <xf numFmtId="0" fontId="32" fillId="0" borderId="0" xfId="0" applyFont="1" applyBorder="1" applyAlignment="1">
      <alignment horizontal="left" vertical="center"/>
    </xf>
    <xf numFmtId="0" fontId="36" fillId="0" borderId="46" xfId="0" applyFont="1" applyFill="1" applyBorder="1" applyAlignment="1">
      <alignment horizontal="right" vertical="center"/>
    </xf>
    <xf numFmtId="0" fontId="36" fillId="0" borderId="47" xfId="0" applyFont="1" applyFill="1" applyBorder="1" applyAlignment="1">
      <alignment horizontal="right" vertical="center"/>
    </xf>
    <xf numFmtId="14" fontId="29" fillId="0" borderId="0" xfId="0" applyNumberFormat="1" applyFont="1" applyAlignment="1">
      <alignment horizontal="right" vertical="center"/>
    </xf>
    <xf numFmtId="0" fontId="0" fillId="0" borderId="43" xfId="0" applyBorder="1" applyAlignment="1">
      <alignment horizontal="center" vertical="center" shrinkToFit="1"/>
    </xf>
    <xf numFmtId="0" fontId="0" fillId="0" borderId="20" xfId="0" applyBorder="1" applyAlignment="1">
      <alignment horizontal="center" vertical="center" wrapText="1" shrinkToFit="1"/>
    </xf>
    <xf numFmtId="0" fontId="0" fillId="0" borderId="48" xfId="0" applyBorder="1" applyAlignment="1">
      <alignment horizontal="center" vertical="center" wrapText="1" shrinkToFit="1"/>
    </xf>
    <xf numFmtId="0" fontId="0" fillId="0" borderId="0" xfId="0" applyFont="1" applyBorder="1" applyAlignment="1">
      <alignment horizontal="right" vertical="center"/>
    </xf>
    <xf numFmtId="0" fontId="29" fillId="0" borderId="20" xfId="0" applyFont="1" applyBorder="1" applyAlignment="1">
      <alignment horizontal="center" vertical="center"/>
    </xf>
    <xf numFmtId="0" fontId="27" fillId="0" borderId="0" xfId="0" applyFont="1" applyAlignment="1">
      <alignment vertical="top"/>
    </xf>
    <xf numFmtId="0" fontId="27" fillId="0" borderId="0" xfId="0" applyFont="1" applyAlignment="1">
      <alignment horizontal="left" vertical="center"/>
    </xf>
    <xf numFmtId="0" fontId="0" fillId="0" borderId="0" xfId="0" applyAlignment="1">
      <alignment vertical="distributed" wrapText="1"/>
    </xf>
    <xf numFmtId="0" fontId="1" fillId="0" borderId="0" xfId="0" applyFont="1" applyAlignment="1">
      <alignment horizontal="right" vertical="center" shrinkToFit="1"/>
    </xf>
    <xf numFmtId="0" fontId="32" fillId="0" borderId="0" xfId="0" applyFont="1" applyFill="1" applyBorder="1" applyAlignment="1">
      <alignment horizontal="left" vertical="center" indent="1" shrinkToFit="1"/>
    </xf>
    <xf numFmtId="0" fontId="27" fillId="0" borderId="17" xfId="0" applyFont="1" applyBorder="1">
      <alignment vertical="center"/>
    </xf>
    <xf numFmtId="177" fontId="0" fillId="0" borderId="0" xfId="0" applyNumberFormat="1" applyFill="1" applyAlignment="1">
      <alignment vertical="center"/>
    </xf>
    <xf numFmtId="0" fontId="1" fillId="0" borderId="0" xfId="0" applyFont="1" applyAlignment="1">
      <alignment vertical="center" shrinkToFit="1"/>
    </xf>
    <xf numFmtId="0" fontId="32" fillId="0" borderId="0" xfId="0" applyFont="1" applyFill="1" applyBorder="1" applyAlignment="1">
      <alignment vertical="center" shrinkToFit="1"/>
    </xf>
    <xf numFmtId="0" fontId="49" fillId="0" borderId="50" xfId="0" applyFont="1" applyFill="1" applyBorder="1" applyAlignment="1">
      <alignment vertical="center" wrapText="1"/>
    </xf>
    <xf numFmtId="0" fontId="0" fillId="0" borderId="37" xfId="0" applyFill="1" applyBorder="1" applyAlignment="1">
      <alignment vertical="center"/>
    </xf>
    <xf numFmtId="0" fontId="0" fillId="0" borderId="47" xfId="0" applyFill="1" applyBorder="1" applyAlignment="1">
      <alignment vertical="center"/>
    </xf>
    <xf numFmtId="0" fontId="0" fillId="0" borderId="42" xfId="0" applyFill="1" applyBorder="1" applyAlignment="1">
      <alignment vertical="center"/>
    </xf>
    <xf numFmtId="0" fontId="0" fillId="0" borderId="0" xfId="0" applyFill="1" applyAlignment="1">
      <alignment vertical="center"/>
    </xf>
    <xf numFmtId="0" fontId="0" fillId="0" borderId="51" xfId="0" applyFill="1" applyBorder="1" applyAlignment="1">
      <alignment vertical="center"/>
    </xf>
    <xf numFmtId="0" fontId="39" fillId="0" borderId="52" xfId="0" applyFont="1" applyFill="1" applyBorder="1" applyAlignment="1">
      <alignment horizontal="center"/>
    </xf>
    <xf numFmtId="0" fontId="39" fillId="0" borderId="53" xfId="0" applyFont="1" applyFill="1" applyBorder="1" applyAlignment="1">
      <alignment horizontal="center"/>
    </xf>
    <xf numFmtId="0" fontId="98" fillId="0" borderId="0" xfId="0" applyFont="1" applyFill="1" applyBorder="1" applyAlignment="1">
      <alignment vertical="center" wrapText="1"/>
    </xf>
    <xf numFmtId="0" fontId="27" fillId="0" borderId="0" xfId="0" applyFont="1" applyAlignment="1">
      <alignment vertical="center" wrapText="1"/>
    </xf>
    <xf numFmtId="0" fontId="99" fillId="0" borderId="0" xfId="0" applyFont="1">
      <alignment vertical="center"/>
    </xf>
    <xf numFmtId="0" fontId="99" fillId="0" borderId="0" xfId="0" applyFont="1" applyBorder="1">
      <alignment vertical="center"/>
    </xf>
    <xf numFmtId="0" fontId="100" fillId="0" borderId="0" xfId="0" applyFont="1">
      <alignment vertical="center"/>
    </xf>
    <xf numFmtId="0" fontId="10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103" fillId="0" borderId="0" xfId="0" applyFont="1" applyBorder="1" applyAlignment="1">
      <alignment horizontal="center" vertical="center"/>
    </xf>
    <xf numFmtId="0" fontId="104" fillId="0" borderId="0" xfId="0" applyFont="1">
      <alignment vertical="center"/>
    </xf>
    <xf numFmtId="0" fontId="10" fillId="0" borderId="0" xfId="43" applyFont="1" applyAlignment="1"/>
    <xf numFmtId="0" fontId="10" fillId="0" borderId="0" xfId="43" applyFont="1" applyBorder="1">
      <alignment vertical="center"/>
    </xf>
    <xf numFmtId="0" fontId="35" fillId="0" borderId="0" xfId="42" applyFont="1" applyBorder="1" applyAlignment="1">
      <alignment horizontal="left" vertical="top"/>
    </xf>
    <xf numFmtId="0" fontId="39" fillId="0" borderId="0" xfId="42" applyFont="1" applyBorder="1" applyAlignment="1">
      <alignment horizontal="center" vertical="top"/>
    </xf>
    <xf numFmtId="0" fontId="71" fillId="0" borderId="0" xfId="43" applyFont="1">
      <alignment vertical="center"/>
    </xf>
    <xf numFmtId="0" fontId="72" fillId="0" borderId="0" xfId="43" applyFont="1">
      <alignment vertical="center"/>
    </xf>
    <xf numFmtId="0" fontId="29" fillId="26" borderId="56" xfId="42" applyFont="1" applyFill="1" applyBorder="1" applyAlignment="1">
      <alignment horizontal="center" vertical="center"/>
    </xf>
    <xf numFmtId="0" fontId="29" fillId="26" borderId="57" xfId="42" applyFont="1" applyFill="1" applyBorder="1" applyAlignment="1">
      <alignment horizontal="right" vertical="center"/>
    </xf>
    <xf numFmtId="0" fontId="73" fillId="0" borderId="0" xfId="43" applyFont="1">
      <alignment vertical="center"/>
    </xf>
    <xf numFmtId="3" fontId="29" fillId="0" borderId="58" xfId="42" applyNumberFormat="1" applyFont="1" applyBorder="1" applyAlignment="1">
      <alignment horizontal="center" vertical="center"/>
    </xf>
    <xf numFmtId="0" fontId="29" fillId="0" borderId="58" xfId="42" applyFont="1" applyBorder="1" applyAlignment="1">
      <alignment horizontal="center" vertical="center"/>
    </xf>
    <xf numFmtId="0" fontId="29" fillId="26" borderId="58" xfId="42" applyFont="1" applyFill="1" applyBorder="1" applyAlignment="1">
      <alignment horizontal="center" vertical="center"/>
    </xf>
    <xf numFmtId="0" fontId="29" fillId="26" borderId="60" xfId="42" applyFont="1" applyFill="1" applyBorder="1" applyAlignment="1">
      <alignment horizontal="right" vertical="center"/>
    </xf>
    <xf numFmtId="38" fontId="29" fillId="26" borderId="58" xfId="33" applyFont="1" applyFill="1" applyBorder="1" applyAlignment="1">
      <alignment horizontal="center" vertical="center"/>
    </xf>
    <xf numFmtId="38" fontId="29" fillId="0" borderId="58" xfId="33" applyFont="1" applyBorder="1" applyAlignment="1">
      <alignment horizontal="center" vertical="center"/>
    </xf>
    <xf numFmtId="0" fontId="73" fillId="0" borderId="0" xfId="43" applyFont="1" applyFill="1">
      <alignment vertical="center"/>
    </xf>
    <xf numFmtId="0" fontId="29" fillId="0" borderId="58" xfId="42" applyFont="1" applyBorder="1" applyAlignment="1">
      <alignment horizontal="center" vertical="center" wrapText="1"/>
    </xf>
    <xf numFmtId="0" fontId="10" fillId="0" borderId="0" xfId="43" applyFont="1" applyBorder="1" applyAlignment="1">
      <alignment horizontal="center" vertical="center"/>
    </xf>
    <xf numFmtId="0" fontId="10" fillId="0" borderId="0" xfId="43" applyFont="1" applyAlignment="1">
      <alignment horizontal="center" vertical="center"/>
    </xf>
    <xf numFmtId="0" fontId="71" fillId="27" borderId="65" xfId="43" applyFont="1" applyFill="1" applyBorder="1" applyAlignment="1">
      <alignment vertical="center" wrapText="1"/>
    </xf>
    <xf numFmtId="0" fontId="73" fillId="0" borderId="65" xfId="43" applyFont="1" applyBorder="1" applyAlignment="1">
      <alignment horizontal="center" vertical="center"/>
    </xf>
    <xf numFmtId="0" fontId="73" fillId="27" borderId="65" xfId="43" applyFont="1" applyFill="1" applyBorder="1" applyAlignment="1">
      <alignment horizontal="center" vertical="center"/>
    </xf>
    <xf numFmtId="0" fontId="73" fillId="0" borderId="65" xfId="43" applyFont="1" applyFill="1" applyBorder="1" applyAlignment="1">
      <alignment horizontal="center" vertical="center" shrinkToFit="1"/>
    </xf>
    <xf numFmtId="0" fontId="73" fillId="27" borderId="74" xfId="43" applyFont="1" applyFill="1" applyBorder="1" applyAlignment="1">
      <alignment horizontal="center" vertical="center"/>
    </xf>
    <xf numFmtId="0" fontId="29" fillId="26" borderId="75" xfId="42" applyFont="1" applyFill="1" applyBorder="1" applyAlignment="1">
      <alignment horizontal="center" vertical="center"/>
    </xf>
    <xf numFmtId="0" fontId="29" fillId="26" borderId="59" xfId="42" applyFont="1" applyFill="1" applyBorder="1" applyAlignment="1">
      <alignment horizontal="right" vertical="center"/>
    </xf>
    <xf numFmtId="0" fontId="0" fillId="0" borderId="0" xfId="0" applyFont="1" applyBorder="1" applyAlignment="1">
      <alignment horizontal="left" vertical="center" wrapText="1"/>
    </xf>
    <xf numFmtId="0" fontId="32" fillId="0" borderId="0" xfId="0" applyFont="1" applyAlignment="1">
      <alignment vertical="center"/>
    </xf>
    <xf numFmtId="0" fontId="47" fillId="0" borderId="76" xfId="0" applyFont="1" applyFill="1" applyBorder="1" applyAlignment="1">
      <alignment horizontal="center" vertical="center" wrapText="1"/>
    </xf>
    <xf numFmtId="0" fontId="39" fillId="0" borderId="77" xfId="0" applyFont="1" applyFill="1" applyBorder="1" applyAlignment="1">
      <alignment horizontal="center"/>
    </xf>
    <xf numFmtId="0" fontId="39" fillId="0" borderId="78" xfId="0" applyFont="1" applyFill="1" applyBorder="1" applyAlignment="1">
      <alignment horizontal="center"/>
    </xf>
    <xf numFmtId="0" fontId="58" fillId="28" borderId="25" xfId="0" applyFont="1" applyFill="1" applyBorder="1" applyAlignment="1">
      <alignment horizontal="right" vertical="center"/>
    </xf>
    <xf numFmtId="0" fontId="57" fillId="28" borderId="79" xfId="0" applyFont="1" applyFill="1" applyBorder="1" applyAlignment="1">
      <alignment vertical="center"/>
    </xf>
    <xf numFmtId="0" fontId="57" fillId="28" borderId="80" xfId="0" applyFont="1" applyFill="1" applyBorder="1" applyAlignment="1">
      <alignment vertical="center"/>
    </xf>
    <xf numFmtId="0" fontId="57" fillId="28" borderId="52" xfId="0" applyFont="1" applyFill="1" applyBorder="1" applyAlignment="1">
      <alignment vertical="center"/>
    </xf>
    <xf numFmtId="0" fontId="57" fillId="28" borderId="53" xfId="0" applyFont="1" applyFill="1" applyBorder="1" applyAlignment="1">
      <alignment vertical="center"/>
    </xf>
    <xf numFmtId="0" fontId="107" fillId="0" borderId="0" xfId="0" applyFont="1" applyAlignment="1">
      <alignment horizontal="right" vertical="center"/>
    </xf>
    <xf numFmtId="0" fontId="5" fillId="0" borderId="0" xfId="0" applyFont="1" applyBorder="1" applyAlignment="1">
      <alignment horizontal="center" vertical="top" wrapText="1"/>
    </xf>
    <xf numFmtId="0" fontId="5" fillId="0" borderId="82" xfId="0" applyFont="1" applyBorder="1" applyAlignment="1">
      <alignment horizontal="center" vertical="top" wrapText="1"/>
    </xf>
    <xf numFmtId="0" fontId="5" fillId="0" borderId="0" xfId="0" applyFont="1" applyBorder="1" applyAlignment="1">
      <alignment vertical="top" wrapText="1"/>
    </xf>
    <xf numFmtId="0" fontId="9" fillId="0" borderId="0" xfId="0" applyFont="1" applyBorder="1" applyAlignment="1">
      <alignment horizontal="left" vertical="top" wrapText="1" indent="11"/>
    </xf>
    <xf numFmtId="0" fontId="9" fillId="0" borderId="0" xfId="0" applyFont="1" applyBorder="1" applyAlignment="1">
      <alignment horizontal="left" vertical="top" wrapText="1" indent="14"/>
    </xf>
    <xf numFmtId="0" fontId="9" fillId="0" borderId="0" xfId="0" applyFont="1" applyBorder="1" applyAlignment="1">
      <alignment horizontal="left" vertical="top" wrapText="1" indent="15"/>
    </xf>
    <xf numFmtId="0" fontId="41" fillId="0" borderId="22" xfId="0" applyFont="1" applyBorder="1">
      <alignment vertical="center"/>
    </xf>
    <xf numFmtId="0" fontId="78"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8" fillId="0" borderId="19" xfId="0" applyFont="1" applyBorder="1" applyAlignment="1">
      <alignment horizontal="center" vertical="center" wrapText="1"/>
    </xf>
    <xf numFmtId="0" fontId="47" fillId="0" borderId="15" xfId="0" applyFont="1" applyBorder="1" applyAlignment="1">
      <alignment horizontal="center" vertical="center" wrapText="1"/>
    </xf>
    <xf numFmtId="0" fontId="7" fillId="0" borderId="19" xfId="0" applyFont="1" applyBorder="1" applyAlignment="1">
      <alignment horizontal="center" vertical="top" wrapText="1"/>
    </xf>
    <xf numFmtId="0" fontId="7" fillId="0" borderId="85" xfId="0" applyFont="1" applyBorder="1" applyAlignment="1">
      <alignment horizontal="center" vertical="center" shrinkToFit="1"/>
    </xf>
    <xf numFmtId="0" fontId="41" fillId="0" borderId="0" xfId="0" applyFont="1" applyAlignment="1">
      <alignment vertical="center" shrinkToFit="1"/>
    </xf>
    <xf numFmtId="0" fontId="79" fillId="0" borderId="24" xfId="0" applyFont="1" applyBorder="1" applyAlignment="1">
      <alignment horizontal="center" vertical="center" shrinkToFit="1"/>
    </xf>
    <xf numFmtId="0" fontId="5" fillId="0" borderId="15" xfId="0" applyFont="1" applyBorder="1" applyAlignment="1">
      <alignment horizontal="left" vertical="top" wrapText="1"/>
    </xf>
    <xf numFmtId="0" fontId="5" fillId="0" borderId="38" xfId="0" applyFont="1" applyBorder="1" applyAlignment="1">
      <alignment horizontal="left" vertical="top" shrinkToFit="1"/>
    </xf>
    <xf numFmtId="0" fontId="5" fillId="0" borderId="0" xfId="0" applyFont="1" applyBorder="1" applyAlignment="1">
      <alignment horizontal="left" vertical="top" shrinkToFit="1"/>
    </xf>
    <xf numFmtId="0" fontId="80" fillId="0" borderId="0" xfId="0" applyFont="1" applyBorder="1" applyAlignment="1">
      <alignment vertical="center"/>
    </xf>
    <xf numFmtId="0" fontId="34" fillId="0" borderId="0" xfId="0" applyFont="1" applyFill="1" applyBorder="1" applyAlignment="1">
      <alignment horizontal="left" vertical="center"/>
    </xf>
    <xf numFmtId="0" fontId="29" fillId="0" borderId="0" xfId="42" applyFont="1" applyFill="1" applyBorder="1" applyAlignment="1">
      <alignment vertical="center"/>
    </xf>
    <xf numFmtId="0" fontId="29" fillId="0" borderId="86" xfId="42" applyFont="1" applyBorder="1" applyAlignment="1">
      <alignment horizontal="center" vertical="center"/>
    </xf>
    <xf numFmtId="0" fontId="35" fillId="0" borderId="15" xfId="0" applyFont="1" applyBorder="1">
      <alignment vertical="center"/>
    </xf>
    <xf numFmtId="0" fontId="47" fillId="0" borderId="19"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29" fillId="0" borderId="75" xfId="42" applyFont="1" applyBorder="1" applyAlignment="1">
      <alignment horizontal="center" vertical="center"/>
    </xf>
    <xf numFmtId="0" fontId="32" fillId="0" borderId="0" xfId="0" applyFont="1" applyFill="1" applyAlignment="1">
      <alignment vertical="center"/>
    </xf>
    <xf numFmtId="0" fontId="39" fillId="0" borderId="0" xfId="0" applyFont="1" applyFill="1">
      <alignment vertical="center"/>
    </xf>
    <xf numFmtId="0" fontId="95" fillId="0" borderId="0" xfId="0" applyFont="1" applyFill="1" applyBorder="1" applyAlignment="1">
      <alignment vertical="center" wrapText="1"/>
    </xf>
    <xf numFmtId="0" fontId="0" fillId="0" borderId="0" xfId="0" applyFill="1">
      <alignment vertical="center"/>
    </xf>
    <xf numFmtId="0" fontId="0" fillId="0" borderId="0" xfId="0" applyFill="1" applyBorder="1">
      <alignment vertical="center"/>
    </xf>
    <xf numFmtId="0" fontId="106" fillId="0" borderId="0" xfId="0" applyFont="1" applyFill="1" applyBorder="1" applyAlignment="1">
      <alignment vertical="center" wrapText="1"/>
    </xf>
    <xf numFmtId="0" fontId="0" fillId="0" borderId="15" xfId="0" applyBorder="1" applyAlignment="1">
      <alignment horizontal="right" vertical="center"/>
    </xf>
    <xf numFmtId="0" fontId="94" fillId="0" borderId="0" xfId="0" applyFont="1" applyBorder="1">
      <alignment vertical="center"/>
    </xf>
    <xf numFmtId="0" fontId="108" fillId="0" borderId="0" xfId="42" applyFont="1" applyBorder="1" applyAlignment="1">
      <alignment vertical="center" wrapText="1"/>
    </xf>
    <xf numFmtId="0" fontId="103" fillId="0" borderId="0" xfId="0" applyFont="1" applyBorder="1" applyAlignment="1">
      <alignment horizontal="left" vertical="center"/>
    </xf>
    <xf numFmtId="0" fontId="112" fillId="0" borderId="91" xfId="0" applyFont="1" applyBorder="1" applyAlignment="1">
      <alignment horizontal="center" vertical="center" wrapText="1"/>
    </xf>
    <xf numFmtId="0" fontId="112" fillId="0" borderId="93" xfId="0" applyFont="1" applyBorder="1" applyAlignment="1">
      <alignment horizontal="center" vertical="center" wrapText="1"/>
    </xf>
    <xf numFmtId="0" fontId="101" fillId="0" borderId="94" xfId="0" applyFont="1" applyBorder="1" applyAlignment="1">
      <alignment vertical="center" shrinkToFit="1"/>
    </xf>
    <xf numFmtId="0" fontId="101" fillId="0" borderId="95" xfId="0" applyFont="1" applyBorder="1" applyAlignment="1">
      <alignment vertical="center" shrinkToFit="1"/>
    </xf>
    <xf numFmtId="0" fontId="35" fillId="0" borderId="0" xfId="0" applyFont="1" applyBorder="1" applyAlignment="1">
      <alignment horizontal="center" vertical="center"/>
    </xf>
    <xf numFmtId="0" fontId="35" fillId="0" borderId="0" xfId="0" applyFont="1" applyBorder="1">
      <alignment vertical="center"/>
    </xf>
    <xf numFmtId="0" fontId="29" fillId="26" borderId="42" xfId="0" applyFont="1" applyFill="1" applyBorder="1" applyAlignment="1">
      <alignment vertical="center"/>
    </xf>
    <xf numFmtId="0" fontId="29" fillId="26" borderId="51" xfId="0" applyFont="1" applyFill="1" applyBorder="1" applyAlignment="1">
      <alignment vertical="center"/>
    </xf>
    <xf numFmtId="0" fontId="46" fillId="31" borderId="38" xfId="42" applyFont="1" applyFill="1" applyBorder="1" applyAlignment="1">
      <alignment vertical="center"/>
    </xf>
    <xf numFmtId="0" fontId="31" fillId="0" borderId="0" xfId="0" applyFont="1">
      <alignment vertical="center"/>
    </xf>
    <xf numFmtId="0" fontId="86" fillId="0" borderId="0" xfId="0" applyFont="1">
      <alignment vertical="center"/>
    </xf>
    <xf numFmtId="0" fontId="87" fillId="0" borderId="0" xfId="0" applyFont="1" applyAlignment="1">
      <alignment horizontal="right" vertical="center"/>
    </xf>
    <xf numFmtId="0" fontId="114" fillId="0" borderId="0" xfId="0" applyFont="1" applyAlignment="1">
      <alignment horizontal="center" vertical="center"/>
    </xf>
    <xf numFmtId="0" fontId="114" fillId="0" borderId="0" xfId="0" applyFont="1" applyAlignment="1">
      <alignment horizontal="justify" vertical="center"/>
    </xf>
    <xf numFmtId="0" fontId="116" fillId="0" borderId="0" xfId="0" applyFont="1" applyAlignment="1">
      <alignment horizontal="justify" vertical="center"/>
    </xf>
    <xf numFmtId="0" fontId="92" fillId="0" borderId="0" xfId="0" applyFont="1">
      <alignment vertical="center"/>
    </xf>
    <xf numFmtId="0" fontId="93" fillId="0" borderId="0" xfId="0" applyFont="1" applyAlignment="1">
      <alignment horizontal="center" vertical="center"/>
    </xf>
    <xf numFmtId="0" fontId="0" fillId="0" borderId="0" xfId="0" applyAlignment="1">
      <alignment horizontal="left" vertical="center"/>
    </xf>
    <xf numFmtId="0" fontId="96" fillId="0" borderId="0" xfId="0" applyFont="1" applyAlignment="1">
      <alignment horizontal="left" vertical="center"/>
    </xf>
    <xf numFmtId="0" fontId="92" fillId="0" borderId="0" xfId="0" applyFont="1" applyAlignment="1">
      <alignment horizontal="right" vertical="center"/>
    </xf>
    <xf numFmtId="0" fontId="110" fillId="0" borderId="0" xfId="0" applyFont="1" applyFill="1" applyBorder="1" applyAlignment="1">
      <alignment horizontal="left" vertical="center" indent="1"/>
    </xf>
    <xf numFmtId="0" fontId="39" fillId="0" borderId="0" xfId="0" applyFont="1" applyAlignment="1">
      <alignment horizontal="left" vertical="center"/>
    </xf>
    <xf numFmtId="0" fontId="100" fillId="30" borderId="107" xfId="0" applyFont="1" applyFill="1" applyBorder="1" applyAlignment="1">
      <alignment horizontal="center" vertical="center"/>
    </xf>
    <xf numFmtId="0" fontId="100" fillId="30" borderId="105" xfId="0" applyFont="1" applyFill="1" applyBorder="1" applyAlignment="1">
      <alignment horizontal="center" vertical="center"/>
    </xf>
    <xf numFmtId="0" fontId="99" fillId="0" borderId="0" xfId="0" applyFont="1" applyFill="1">
      <alignment vertical="center"/>
    </xf>
    <xf numFmtId="0" fontId="102" fillId="0" borderId="0" xfId="0" applyFont="1" applyFill="1" applyBorder="1" applyAlignment="1">
      <alignment horizontal="left" vertical="center" indent="1"/>
    </xf>
    <xf numFmtId="0" fontId="102" fillId="0" borderId="0" xfId="0" applyFont="1" applyFill="1" applyBorder="1" applyAlignment="1">
      <alignment vertical="center"/>
    </xf>
    <xf numFmtId="0" fontId="124" fillId="0" borderId="0" xfId="0" applyFont="1" applyAlignment="1">
      <alignment vertical="center"/>
    </xf>
    <xf numFmtId="0" fontId="39" fillId="0" borderId="0" xfId="0" applyFont="1" applyAlignment="1">
      <alignment vertical="center" wrapText="1" shrinkToFit="1"/>
    </xf>
    <xf numFmtId="0" fontId="39" fillId="0" borderId="0" xfId="0" applyFont="1" applyAlignment="1">
      <alignment vertical="center"/>
    </xf>
    <xf numFmtId="0" fontId="39" fillId="0" borderId="0" xfId="0" applyFont="1" applyAlignment="1">
      <alignment vertical="center" wrapText="1"/>
    </xf>
    <xf numFmtId="0" fontId="124" fillId="0" borderId="0" xfId="0" applyFont="1" applyAlignment="1">
      <alignment vertical="center" wrapText="1"/>
    </xf>
    <xf numFmtId="0" fontId="100" fillId="0" borderId="0" xfId="0" applyFont="1" applyBorder="1" applyAlignment="1">
      <alignment vertical="center"/>
    </xf>
    <xf numFmtId="0" fontId="100" fillId="0" borderId="51" xfId="0" applyFont="1" applyBorder="1" applyAlignment="1">
      <alignment vertical="center"/>
    </xf>
    <xf numFmtId="0" fontId="100" fillId="0" borderId="17" xfId="0" applyFont="1" applyBorder="1" applyAlignment="1">
      <alignment vertical="center"/>
    </xf>
    <xf numFmtId="0" fontId="100" fillId="0" borderId="98" xfId="0" applyFont="1" applyBorder="1" applyAlignment="1">
      <alignment vertical="center"/>
    </xf>
    <xf numFmtId="0" fontId="99" fillId="0" borderId="53" xfId="0" applyFont="1" applyBorder="1">
      <alignment vertical="center"/>
    </xf>
    <xf numFmtId="0" fontId="100" fillId="0" borderId="153" xfId="0" applyFont="1" applyBorder="1" applyAlignment="1">
      <alignment horizontal="center" vertical="center"/>
    </xf>
    <xf numFmtId="0" fontId="100" fillId="0" borderId="123" xfId="0" applyFont="1" applyBorder="1" applyAlignment="1">
      <alignment horizontal="center" vertical="center"/>
    </xf>
    <xf numFmtId="0" fontId="100" fillId="0" borderId="105" xfId="0" applyFont="1" applyFill="1" applyBorder="1" applyAlignment="1">
      <alignment horizontal="center" vertical="center"/>
    </xf>
    <xf numFmtId="0" fontId="107" fillId="0" borderId="0" xfId="0" applyFont="1" applyFill="1" applyAlignment="1">
      <alignment horizontal="right" vertical="center"/>
    </xf>
    <xf numFmtId="56" fontId="100" fillId="0" borderId="94" xfId="0" applyNumberFormat="1" applyFont="1" applyFill="1" applyBorder="1" applyAlignment="1">
      <alignment vertical="center" shrinkToFit="1"/>
    </xf>
    <xf numFmtId="0" fontId="102" fillId="0" borderId="0" xfId="0" applyFont="1" applyFill="1" applyBorder="1" applyAlignment="1">
      <alignment horizontal="left" vertical="center"/>
    </xf>
    <xf numFmtId="0" fontId="111" fillId="0" borderId="103" xfId="0" applyFont="1" applyBorder="1" applyAlignment="1">
      <alignment vertical="center"/>
    </xf>
    <xf numFmtId="0" fontId="104" fillId="0" borderId="92" xfId="0" applyFont="1" applyBorder="1" applyAlignment="1">
      <alignment vertical="center" shrinkToFit="1"/>
    </xf>
    <xf numFmtId="0" fontId="36" fillId="26" borderId="0" xfId="0" applyFont="1" applyFill="1" applyBorder="1" applyAlignment="1">
      <alignment vertical="center"/>
    </xf>
    <xf numFmtId="0" fontId="29" fillId="26" borderId="0" xfId="0" applyFont="1" applyFill="1" applyBorder="1" applyAlignment="1">
      <alignment vertical="center"/>
    </xf>
    <xf numFmtId="0" fontId="0" fillId="0" borderId="11" xfId="0" applyBorder="1">
      <alignment vertical="center"/>
    </xf>
    <xf numFmtId="0" fontId="0" fillId="0" borderId="51" xfId="0" applyBorder="1">
      <alignment vertical="center"/>
    </xf>
    <xf numFmtId="0" fontId="0" fillId="0" borderId="15" xfId="0" applyBorder="1" applyAlignment="1">
      <alignment horizontal="right" vertical="center"/>
    </xf>
    <xf numFmtId="0" fontId="5" fillId="0" borderId="28" xfId="0" applyNumberFormat="1" applyFont="1" applyFill="1" applyBorder="1" applyAlignment="1">
      <alignment horizontal="right" vertical="center" shrinkToFit="1"/>
    </xf>
    <xf numFmtId="0" fontId="5" fillId="0" borderId="19" xfId="0" applyNumberFormat="1" applyFont="1" applyFill="1" applyBorder="1" applyAlignment="1">
      <alignment horizontal="right" vertical="center" shrinkToFit="1"/>
    </xf>
    <xf numFmtId="178" fontId="5" fillId="0" borderId="0" xfId="0" applyNumberFormat="1" applyFont="1" applyFill="1" applyBorder="1" applyAlignment="1">
      <alignment horizontal="right" vertical="center" shrinkToFit="1"/>
    </xf>
    <xf numFmtId="178" fontId="5" fillId="0" borderId="20" xfId="0" applyNumberFormat="1" applyFont="1" applyFill="1" applyBorder="1" applyAlignment="1">
      <alignment horizontal="right" vertical="center" shrinkToFit="1"/>
    </xf>
    <xf numFmtId="178" fontId="5" fillId="0" borderId="28" xfId="0" applyNumberFormat="1" applyFont="1" applyFill="1" applyBorder="1" applyAlignment="1">
      <alignment horizontal="right" vertical="center" shrinkToFit="1"/>
    </xf>
    <xf numFmtId="178" fontId="5" fillId="0" borderId="19" xfId="0" applyNumberFormat="1" applyFont="1" applyFill="1" applyBorder="1" applyAlignment="1">
      <alignment horizontal="right" vertical="center" shrinkToFit="1"/>
    </xf>
    <xf numFmtId="0" fontId="61" fillId="0" borderId="81" xfId="0" applyFont="1" applyFill="1" applyBorder="1" applyAlignment="1">
      <alignment vertical="center" wrapText="1"/>
    </xf>
    <xf numFmtId="0" fontId="61" fillId="0" borderId="111" xfId="0" applyFont="1" applyFill="1" applyBorder="1" applyAlignment="1">
      <alignment vertical="center" wrapText="1"/>
    </xf>
    <xf numFmtId="0" fontId="5" fillId="0" borderId="15" xfId="0" applyFont="1" applyFill="1" applyBorder="1" applyAlignment="1">
      <alignment horizontal="right" vertical="center" wrapText="1"/>
    </xf>
    <xf numFmtId="0" fontId="5" fillId="0" borderId="37" xfId="0" applyFont="1" applyFill="1" applyBorder="1" applyAlignment="1">
      <alignment horizontal="right" vertical="center" wrapText="1"/>
    </xf>
    <xf numFmtId="0" fontId="0" fillId="0" borderId="143" xfId="0" applyBorder="1" applyAlignment="1">
      <alignment horizontal="center" vertical="center"/>
    </xf>
    <xf numFmtId="0" fontId="0" fillId="0" borderId="143" xfId="0" applyBorder="1" applyAlignment="1">
      <alignment horizontal="center" vertical="center" shrinkToFit="1"/>
    </xf>
    <xf numFmtId="0" fontId="0" fillId="0" borderId="0" xfId="0" applyFill="1" applyBorder="1" applyAlignment="1">
      <alignment horizontal="center" vertical="center" shrinkToFit="1"/>
    </xf>
    <xf numFmtId="0" fontId="0" fillId="0" borderId="138" xfId="0" applyBorder="1" applyAlignment="1">
      <alignment vertical="center" shrinkToFit="1"/>
    </xf>
    <xf numFmtId="0" fontId="0" fillId="0" borderId="103" xfId="0" applyBorder="1" applyAlignment="1">
      <alignment vertical="center" shrinkToFit="1"/>
    </xf>
    <xf numFmtId="0" fontId="0" fillId="0" borderId="14" xfId="0" applyBorder="1" applyAlignment="1">
      <alignment horizontal="center" vertical="center" shrinkToFit="1"/>
    </xf>
    <xf numFmtId="182" fontId="0" fillId="0" borderId="199" xfId="0" applyNumberFormat="1" applyFill="1" applyBorder="1" applyAlignment="1">
      <alignment vertical="center"/>
    </xf>
    <xf numFmtId="182" fontId="0" fillId="0" borderId="140" xfId="0" applyNumberFormat="1" applyFill="1" applyBorder="1" applyAlignment="1">
      <alignment vertical="center"/>
    </xf>
    <xf numFmtId="0" fontId="0" fillId="36" borderId="103" xfId="42" applyFont="1" applyFill="1" applyBorder="1" applyAlignment="1">
      <alignment vertical="center"/>
    </xf>
    <xf numFmtId="0" fontId="0" fillId="0" borderId="198" xfId="0" applyBorder="1" applyAlignment="1">
      <alignment horizontal="center" vertical="center" shrinkToFit="1"/>
    </xf>
    <xf numFmtId="0" fontId="97" fillId="0" borderId="17" xfId="0" applyFont="1" applyBorder="1" applyAlignment="1">
      <alignment horizontal="center" vertical="center" wrapText="1"/>
    </xf>
    <xf numFmtId="0" fontId="97" fillId="0" borderId="98" xfId="0" applyFont="1" applyBorder="1" applyAlignment="1">
      <alignment horizontal="center" vertical="center" wrapText="1"/>
    </xf>
    <xf numFmtId="0" fontId="0" fillId="0" borderId="97" xfId="0" applyBorder="1">
      <alignment vertical="center"/>
    </xf>
    <xf numFmtId="0" fontId="84" fillId="0" borderId="0" xfId="42" applyFont="1" applyBorder="1" applyAlignment="1">
      <alignment vertical="center"/>
    </xf>
    <xf numFmtId="0" fontId="0" fillId="0" borderId="0" xfId="42" applyFont="1" applyBorder="1" applyAlignment="1">
      <alignment vertical="center" shrinkToFit="1"/>
    </xf>
    <xf numFmtId="0" fontId="0" fillId="0" borderId="17" xfId="0" applyBorder="1">
      <alignment vertical="center"/>
    </xf>
    <xf numFmtId="0" fontId="0" fillId="0" borderId="14" xfId="0" applyBorder="1" applyAlignment="1">
      <alignment horizontal="center" vertical="center" shrinkToFit="1"/>
    </xf>
    <xf numFmtId="0" fontId="87" fillId="0" borderId="0" xfId="0" applyFont="1" applyAlignment="1">
      <alignment horizontal="justify" vertical="center"/>
    </xf>
    <xf numFmtId="0" fontId="0" fillId="0" borderId="0" xfId="0" applyAlignment="1">
      <alignment vertical="center"/>
    </xf>
    <xf numFmtId="0" fontId="0" fillId="0" borderId="17" xfId="0" applyFill="1" applyBorder="1">
      <alignment vertical="center"/>
    </xf>
    <xf numFmtId="0" fontId="0" fillId="0" borderId="51" xfId="0" applyFill="1" applyBorder="1" applyAlignment="1">
      <alignment vertical="center" wrapText="1"/>
    </xf>
    <xf numFmtId="0" fontId="0" fillId="0" borderId="99" xfId="0" applyFill="1" applyBorder="1" applyAlignment="1">
      <alignment vertical="center" wrapText="1"/>
    </xf>
    <xf numFmtId="0" fontId="0" fillId="0" borderId="46" xfId="0" applyFill="1" applyBorder="1" applyAlignment="1">
      <alignment vertical="center" wrapText="1"/>
    </xf>
    <xf numFmtId="0" fontId="0" fillId="0" borderId="97" xfId="0" applyFill="1" applyBorder="1" applyAlignment="1">
      <alignment vertical="center" wrapText="1"/>
    </xf>
    <xf numFmtId="0" fontId="118" fillId="0" borderId="0" xfId="0" applyFont="1" applyBorder="1" applyAlignment="1">
      <alignment vertical="center" shrinkToFit="1"/>
    </xf>
    <xf numFmtId="0" fontId="32" fillId="0" borderId="0" xfId="0" applyFont="1" applyBorder="1">
      <alignment vertical="center"/>
    </xf>
    <xf numFmtId="0" fontId="32" fillId="0" borderId="15" xfId="0" applyFont="1" applyBorder="1" applyAlignment="1">
      <alignment horizontal="center" vertical="center" shrinkToFit="1"/>
    </xf>
    <xf numFmtId="0" fontId="32" fillId="0" borderId="15" xfId="0" applyFont="1" applyBorder="1">
      <alignment vertical="center"/>
    </xf>
    <xf numFmtId="0" fontId="132" fillId="0" borderId="0" xfId="0" applyFont="1" applyFill="1" applyBorder="1" applyAlignment="1">
      <alignment vertical="center" wrapText="1"/>
    </xf>
    <xf numFmtId="0" fontId="118" fillId="0" borderId="0" xfId="0" applyFont="1" applyFill="1" applyBorder="1" applyAlignment="1">
      <alignment horizontal="center" vertical="center" shrinkToFit="1"/>
    </xf>
    <xf numFmtId="0" fontId="132" fillId="0" borderId="0" xfId="0" applyFont="1" applyFill="1" applyBorder="1">
      <alignment vertical="center"/>
    </xf>
    <xf numFmtId="0" fontId="118" fillId="0" borderId="0" xfId="0" applyFont="1" applyFill="1" applyBorder="1" applyAlignment="1">
      <alignment vertical="center" shrinkToFit="1"/>
    </xf>
    <xf numFmtId="0" fontId="118" fillId="0" borderId="17" xfId="0" applyFont="1" applyFill="1" applyBorder="1" applyAlignment="1">
      <alignment vertical="center" shrinkToFit="1"/>
    </xf>
    <xf numFmtId="0" fontId="0" fillId="0" borderId="131" xfId="0" applyBorder="1">
      <alignment vertical="center"/>
    </xf>
    <xf numFmtId="0" fontId="0" fillId="0" borderId="14" xfId="0" applyBorder="1">
      <alignment vertical="center"/>
    </xf>
    <xf numFmtId="0" fontId="93" fillId="0" borderId="0" xfId="0" applyFont="1">
      <alignment vertical="center"/>
    </xf>
    <xf numFmtId="0" fontId="132" fillId="0" borderId="17" xfId="0" applyFont="1" applyFill="1" applyBorder="1" applyAlignment="1">
      <alignment vertical="center" wrapText="1"/>
    </xf>
    <xf numFmtId="0" fontId="118" fillId="0" borderId="17" xfId="0" applyFont="1" applyFill="1" applyBorder="1" applyAlignment="1">
      <alignment horizontal="center" vertical="center" shrinkToFit="1"/>
    </xf>
    <xf numFmtId="0" fontId="132" fillId="0" borderId="17" xfId="0" applyFont="1" applyFill="1" applyBorder="1">
      <alignment vertical="center"/>
    </xf>
    <xf numFmtId="0" fontId="105" fillId="0" borderId="100" xfId="0" applyFont="1" applyFill="1" applyBorder="1" applyAlignment="1">
      <alignment vertical="center"/>
    </xf>
    <xf numFmtId="0" fontId="29" fillId="0" borderId="15" xfId="0" applyFont="1" applyBorder="1" applyAlignment="1">
      <alignment vertical="center" wrapText="1"/>
    </xf>
    <xf numFmtId="0" fontId="29" fillId="0" borderId="15" xfId="0" applyFont="1" applyBorder="1">
      <alignment vertical="center"/>
    </xf>
    <xf numFmtId="0" fontId="29" fillId="0" borderId="15" xfId="0" applyFont="1" applyBorder="1" applyAlignment="1">
      <alignment horizontal="left" vertical="center" wrapText="1"/>
    </xf>
    <xf numFmtId="0" fontId="29" fillId="0" borderId="16" xfId="0" applyFont="1" applyBorder="1">
      <alignment vertical="center"/>
    </xf>
    <xf numFmtId="0" fontId="35" fillId="37" borderId="134" xfId="0" applyFont="1" applyFill="1" applyBorder="1">
      <alignment vertical="center"/>
    </xf>
    <xf numFmtId="0" fontId="35" fillId="37" borderId="15" xfId="0" applyFont="1" applyFill="1" applyBorder="1">
      <alignment vertical="center"/>
    </xf>
    <xf numFmtId="0" fontId="105" fillId="0" borderId="0" xfId="0" applyFont="1" applyFill="1" applyBorder="1" applyAlignment="1">
      <alignment vertical="center"/>
    </xf>
    <xf numFmtId="0" fontId="131" fillId="0" borderId="0" xfId="0" applyFont="1" applyAlignment="1">
      <alignment horizontal="left" vertical="center"/>
    </xf>
    <xf numFmtId="0" fontId="0" fillId="0" borderId="0" xfId="0">
      <alignment vertical="center"/>
    </xf>
    <xf numFmtId="0" fontId="0" fillId="32" borderId="14" xfId="0" applyFill="1" applyBorder="1" applyAlignment="1">
      <alignment horizontal="center" vertical="center"/>
    </xf>
    <xf numFmtId="0" fontId="0" fillId="34" borderId="14" xfId="0" applyFill="1" applyBorder="1" applyAlignment="1">
      <alignment horizontal="center" vertical="center"/>
    </xf>
    <xf numFmtId="0" fontId="0" fillId="35" borderId="14" xfId="0" applyFill="1" applyBorder="1" applyAlignment="1">
      <alignment horizontal="center" vertical="center"/>
    </xf>
    <xf numFmtId="0" fontId="100" fillId="0" borderId="150" xfId="0" applyFont="1" applyFill="1" applyBorder="1" applyAlignment="1">
      <alignment horizontal="left" vertical="center"/>
    </xf>
    <xf numFmtId="0" fontId="100" fillId="0" borderId="150" xfId="0" applyFont="1" applyBorder="1" applyAlignment="1">
      <alignment horizontal="left" vertical="center"/>
    </xf>
    <xf numFmtId="0" fontId="100" fillId="0" borderId="151" xfId="0" applyFont="1" applyBorder="1" applyAlignment="1">
      <alignment horizontal="left" vertical="center"/>
    </xf>
    <xf numFmtId="0" fontId="0" fillId="0" borderId="0" xfId="0">
      <alignment vertical="center"/>
    </xf>
    <xf numFmtId="0" fontId="27" fillId="0" borderId="15" xfId="0" applyFont="1" applyBorder="1" applyAlignment="1">
      <alignment horizontal="left" vertical="center"/>
    </xf>
    <xf numFmtId="0" fontId="36" fillId="24" borderId="15" xfId="0" applyFont="1" applyFill="1" applyBorder="1" applyAlignment="1">
      <alignment horizontal="center" vertical="center"/>
    </xf>
    <xf numFmtId="0" fontId="118" fillId="0" borderId="97" xfId="0" applyFont="1" applyBorder="1" applyAlignment="1">
      <alignment vertical="center" shrinkToFit="1"/>
    </xf>
    <xf numFmtId="0" fontId="0" fillId="0" borderId="97" xfId="0" applyBorder="1" applyAlignment="1">
      <alignment vertical="center" shrinkToFit="1"/>
    </xf>
    <xf numFmtId="0" fontId="27" fillId="0" borderId="15" xfId="0" applyFont="1" applyBorder="1" applyAlignment="1">
      <alignment vertical="center"/>
    </xf>
    <xf numFmtId="0" fontId="36" fillId="24" borderId="15" xfId="0" applyFont="1" applyFill="1" applyBorder="1" applyAlignment="1">
      <alignment vertical="center"/>
    </xf>
    <xf numFmtId="0" fontId="27" fillId="0" borderId="15" xfId="0" applyFont="1" applyBorder="1" applyAlignment="1">
      <alignment vertical="center" wrapText="1"/>
    </xf>
    <xf numFmtId="0" fontId="27" fillId="0" borderId="15" xfId="0" applyFont="1" applyBorder="1" applyAlignment="1">
      <alignment vertical="center" shrinkToFit="1"/>
    </xf>
    <xf numFmtId="0" fontId="0" fillId="0" borderId="198" xfId="42" applyFont="1" applyBorder="1" applyAlignment="1">
      <alignment horizontal="center" vertical="center" shrinkToFit="1"/>
    </xf>
    <xf numFmtId="0" fontId="0" fillId="36" borderId="14" xfId="0" applyFill="1" applyBorder="1">
      <alignment vertical="center"/>
    </xf>
    <xf numFmtId="0" fontId="0" fillId="36" borderId="198" xfId="0" applyFill="1" applyBorder="1">
      <alignment vertical="center"/>
    </xf>
    <xf numFmtId="0" fontId="0" fillId="0" borderId="0" xfId="0" applyFill="1" applyAlignment="1">
      <alignment vertical="center" shrinkToFit="1"/>
    </xf>
    <xf numFmtId="3" fontId="27" fillId="0" borderId="10" xfId="42" applyNumberFormat="1" applyFont="1" applyBorder="1" applyAlignment="1">
      <alignment horizontal="left" vertical="center" shrinkToFit="1"/>
    </xf>
    <xf numFmtId="3" fontId="27" fillId="0" borderId="201" xfId="42" applyNumberFormat="1" applyFont="1" applyBorder="1" applyAlignment="1">
      <alignment horizontal="left" vertical="center" shrinkToFit="1"/>
    </xf>
    <xf numFmtId="3" fontId="27" fillId="0" borderId="202" xfId="42" applyNumberFormat="1" applyFont="1" applyBorder="1" applyAlignment="1">
      <alignment horizontal="left" vertical="center" shrinkToFit="1"/>
    </xf>
    <xf numFmtId="20" fontId="0" fillId="0" borderId="0" xfId="0" applyNumberFormat="1" applyFill="1" applyBorder="1" applyAlignment="1">
      <alignment vertical="center" shrinkToFit="1"/>
    </xf>
    <xf numFmtId="3" fontId="27" fillId="0" borderId="198" xfId="42" applyNumberFormat="1" applyFont="1" applyBorder="1" applyAlignment="1">
      <alignment horizontal="left" vertical="center" shrinkToFit="1"/>
    </xf>
    <xf numFmtId="0" fontId="0" fillId="0" borderId="0" xfId="0" applyFill="1" applyBorder="1" applyAlignment="1">
      <alignment vertical="center" shrinkToFit="1"/>
    </xf>
    <xf numFmtId="0" fontId="0" fillId="0" borderId="17" xfId="0" applyFill="1" applyBorder="1" applyAlignment="1">
      <alignment vertical="center" shrinkToFit="1"/>
    </xf>
    <xf numFmtId="0" fontId="32" fillId="0" borderId="0" xfId="0" applyFont="1" applyFill="1" applyAlignment="1">
      <alignment vertical="center" shrinkToFit="1"/>
    </xf>
    <xf numFmtId="0" fontId="0" fillId="0" borderId="100" xfId="0" applyBorder="1">
      <alignment vertical="center"/>
    </xf>
    <xf numFmtId="0" fontId="0" fillId="0" borderId="100" xfId="0" applyBorder="1" applyAlignment="1">
      <alignment vertical="center" wrapText="1"/>
    </xf>
    <xf numFmtId="0" fontId="0" fillId="0" borderId="203" xfId="42" applyFont="1" applyBorder="1" applyAlignment="1">
      <alignment vertical="center" shrinkToFit="1"/>
    </xf>
    <xf numFmtId="0" fontId="0" fillId="0" borderId="201" xfId="42" applyFont="1" applyBorder="1" applyAlignment="1">
      <alignment vertical="center" shrinkToFit="1"/>
    </xf>
    <xf numFmtId="0" fontId="0" fillId="0" borderId="202" xfId="42" applyFont="1" applyBorder="1" applyAlignment="1">
      <alignment vertical="center" shrinkToFit="1"/>
    </xf>
    <xf numFmtId="0" fontId="0" fillId="0" borderId="203" xfId="42" applyFont="1" applyBorder="1" applyAlignment="1">
      <alignment vertical="center" wrapText="1" shrinkToFit="1"/>
    </xf>
    <xf numFmtId="0" fontId="32" fillId="0" borderId="15" xfId="0" applyFont="1" applyBorder="1" applyAlignment="1">
      <alignment vertical="center"/>
    </xf>
    <xf numFmtId="0" fontId="32" fillId="0" borderId="20" xfId="0" applyFont="1" applyBorder="1" applyAlignment="1">
      <alignment horizontal="center" vertical="center" shrinkToFit="1"/>
    </xf>
    <xf numFmtId="0" fontId="0" fillId="0" borderId="0" xfId="0" applyBorder="1" applyAlignment="1">
      <alignment vertical="center" shrinkToFit="1"/>
    </xf>
    <xf numFmtId="0" fontId="0" fillId="0" borderId="134" xfId="0" applyBorder="1" applyAlignment="1">
      <alignment horizontal="left" vertical="center" shrinkToFit="1"/>
    </xf>
    <xf numFmtId="0" fontId="0" fillId="0" borderId="30" xfId="0" applyBorder="1" applyAlignment="1">
      <alignment horizontal="left" vertical="center" shrinkToFit="1"/>
    </xf>
    <xf numFmtId="0" fontId="118" fillId="0" borderId="100" xfId="0" applyFont="1" applyBorder="1" applyAlignment="1">
      <alignment vertical="center" shrinkToFit="1"/>
    </xf>
    <xf numFmtId="0" fontId="35" fillId="0" borderId="99" xfId="0" applyFont="1" applyBorder="1">
      <alignment vertical="center"/>
    </xf>
    <xf numFmtId="0" fontId="35" fillId="0" borderId="100" xfId="0" applyFont="1" applyBorder="1">
      <alignment vertical="center"/>
    </xf>
    <xf numFmtId="0" fontId="35" fillId="0" borderId="11" xfId="0" applyFont="1" applyBorder="1">
      <alignment vertical="center"/>
    </xf>
    <xf numFmtId="0" fontId="35" fillId="0" borderId="17" xfId="0" applyFont="1" applyFill="1" applyBorder="1">
      <alignment vertical="center"/>
    </xf>
    <xf numFmtId="0" fontId="36" fillId="0" borderId="0" xfId="0" applyFont="1" applyFill="1" applyBorder="1" applyAlignment="1">
      <alignment vertical="center"/>
    </xf>
    <xf numFmtId="177" fontId="0" fillId="0" borderId="0" xfId="0" applyNumberFormat="1" applyAlignment="1">
      <alignment vertical="center"/>
    </xf>
    <xf numFmtId="0" fontId="31" fillId="0" borderId="0" xfId="0" applyFont="1" applyAlignment="1">
      <alignment vertical="center"/>
    </xf>
    <xf numFmtId="0" fontId="27" fillId="0" borderId="0" xfId="0" applyFont="1" applyBorder="1" applyAlignment="1">
      <alignment vertical="center"/>
    </xf>
    <xf numFmtId="0" fontId="0" fillId="0" borderId="0" xfId="0" applyBorder="1" applyAlignment="1">
      <alignment vertical="center"/>
    </xf>
    <xf numFmtId="0" fontId="35" fillId="0" borderId="0" xfId="0" applyFont="1" applyFill="1" applyBorder="1" applyAlignment="1">
      <alignment vertical="center" wrapText="1"/>
    </xf>
    <xf numFmtId="0" fontId="36" fillId="24" borderId="104" xfId="0" applyFont="1" applyFill="1" applyBorder="1" applyAlignment="1">
      <alignment vertical="center"/>
    </xf>
    <xf numFmtId="0" fontId="36" fillId="24" borderId="30" xfId="0" applyFont="1" applyFill="1" applyBorder="1" applyAlignment="1">
      <alignment horizontal="center" vertical="center"/>
    </xf>
    <xf numFmtId="0" fontId="27" fillId="0" borderId="33" xfId="0" applyFont="1" applyBorder="1" applyAlignment="1">
      <alignment vertical="center" shrinkToFit="1"/>
    </xf>
    <xf numFmtId="0" fontId="1" fillId="0" borderId="34" xfId="0" applyFont="1" applyBorder="1" applyAlignment="1">
      <alignment vertical="center" shrinkToFit="1"/>
    </xf>
    <xf numFmtId="0" fontId="27" fillId="0" borderId="35" xfId="0" applyFont="1" applyBorder="1" applyAlignment="1">
      <alignment vertical="center" shrinkToFit="1"/>
    </xf>
    <xf numFmtId="0" fontId="1" fillId="0" borderId="36" xfId="0" applyFont="1" applyBorder="1" applyAlignment="1">
      <alignment vertical="center" shrinkToFit="1"/>
    </xf>
    <xf numFmtId="0" fontId="32" fillId="0" borderId="15" xfId="0" applyFont="1" applyBorder="1" applyAlignment="1">
      <alignment horizontal="center" vertical="center" shrinkToFit="1"/>
    </xf>
    <xf numFmtId="0" fontId="0" fillId="0" borderId="0" xfId="0">
      <alignment vertical="center"/>
    </xf>
    <xf numFmtId="0" fontId="29" fillId="0" borderId="134" xfId="0" applyFont="1" applyBorder="1">
      <alignment vertical="center"/>
    </xf>
    <xf numFmtId="0" fontId="0" fillId="0" borderId="134" xfId="0" applyBorder="1">
      <alignment vertical="center"/>
    </xf>
    <xf numFmtId="0" fontId="29" fillId="0" borderId="16" xfId="0" applyFont="1" applyBorder="1" applyAlignment="1">
      <alignment horizontal="left" vertical="center" wrapText="1"/>
    </xf>
    <xf numFmtId="3" fontId="27" fillId="0" borderId="0" xfId="42" applyNumberFormat="1" applyFont="1" applyBorder="1" applyAlignment="1">
      <alignment horizontal="left" vertical="center" shrinkToFit="1"/>
    </xf>
    <xf numFmtId="0" fontId="35" fillId="0" borderId="97" xfId="0" applyFont="1" applyBorder="1">
      <alignment vertical="center"/>
    </xf>
    <xf numFmtId="0" fontId="35" fillId="0" borderId="17" xfId="0" applyFont="1" applyBorder="1">
      <alignment vertical="center"/>
    </xf>
    <xf numFmtId="0" fontId="136" fillId="0" borderId="51" xfId="0" applyFont="1" applyBorder="1" applyAlignment="1">
      <alignment vertical="center" shrinkToFit="1"/>
    </xf>
    <xf numFmtId="0" fontId="32" fillId="0" borderId="18" xfId="0" applyFont="1" applyBorder="1" applyAlignment="1">
      <alignment vertical="center"/>
    </xf>
    <xf numFmtId="182" fontId="0" fillId="0" borderId="103" xfId="0" applyNumberFormat="1" applyBorder="1" applyAlignment="1">
      <alignment vertical="center" shrinkToFit="1"/>
    </xf>
    <xf numFmtId="184" fontId="0" fillId="0" borderId="138" xfId="0" applyNumberFormat="1" applyBorder="1" applyAlignment="1">
      <alignment vertical="center" shrinkToFit="1"/>
    </xf>
    <xf numFmtId="182" fontId="0" fillId="0" borderId="103" xfId="0" applyNumberFormat="1" applyBorder="1" applyAlignment="1">
      <alignment horizontal="center" vertical="center" shrinkToFit="1"/>
    </xf>
    <xf numFmtId="182" fontId="0" fillId="0" borderId="0" xfId="0" applyNumberFormat="1">
      <alignment vertical="center"/>
    </xf>
    <xf numFmtId="182" fontId="0" fillId="0" borderId="103" xfId="0" applyNumberFormat="1" applyBorder="1">
      <alignment vertical="center"/>
    </xf>
    <xf numFmtId="182" fontId="36" fillId="0" borderId="0" xfId="0" applyNumberFormat="1" applyFont="1" applyAlignment="1">
      <alignment vertical="top"/>
    </xf>
    <xf numFmtId="184" fontId="0" fillId="0" borderId="13" xfId="0" applyNumberFormat="1" applyBorder="1" applyAlignment="1">
      <alignment horizontal="center" vertical="center" shrinkToFit="1"/>
    </xf>
    <xf numFmtId="184" fontId="0" fillId="0" borderId="0" xfId="0" applyNumberFormat="1">
      <alignment vertical="center"/>
    </xf>
    <xf numFmtId="184" fontId="0" fillId="0" borderId="131" xfId="0" applyNumberFormat="1" applyBorder="1">
      <alignment vertical="center"/>
    </xf>
    <xf numFmtId="184" fontId="0" fillId="0" borderId="103" xfId="0" applyNumberFormat="1" applyBorder="1" applyAlignment="1">
      <alignment horizontal="center" vertical="center" shrinkToFit="1"/>
    </xf>
    <xf numFmtId="0" fontId="32" fillId="0" borderId="25" xfId="0" applyFont="1" applyBorder="1">
      <alignment vertical="center"/>
    </xf>
    <xf numFmtId="0" fontId="32" fillId="0" borderId="38" xfId="0" applyFont="1" applyBorder="1">
      <alignment vertical="center"/>
    </xf>
    <xf numFmtId="0" fontId="32" fillId="0" borderId="38" xfId="0" applyFont="1" applyBorder="1" applyAlignment="1">
      <alignment horizontal="center" vertical="center"/>
    </xf>
    <xf numFmtId="0" fontId="32" fillId="0" borderId="21" xfId="0" applyFont="1" applyFill="1" applyBorder="1" applyAlignment="1">
      <alignment vertical="center" shrinkToFit="1"/>
    </xf>
    <xf numFmtId="0" fontId="28" fillId="0" borderId="0" xfId="42" applyFont="1" applyBorder="1" applyAlignment="1">
      <alignment horizontal="center" vertical="center"/>
    </xf>
    <xf numFmtId="6" fontId="31" fillId="0" borderId="205" xfId="46" applyFont="1" applyBorder="1" applyAlignment="1">
      <alignment horizontal="right" vertical="center"/>
    </xf>
    <xf numFmtId="6" fontId="31" fillId="0" borderId="206" xfId="46" applyFont="1" applyBorder="1" applyAlignment="1">
      <alignment horizontal="right" vertical="center"/>
    </xf>
    <xf numFmtId="6" fontId="31" fillId="0" borderId="206" xfId="46" applyFont="1" applyBorder="1" applyAlignment="1">
      <alignment horizontal="right" vertical="center" shrinkToFit="1"/>
    </xf>
    <xf numFmtId="6" fontId="31" fillId="0" borderId="210" xfId="46" applyFont="1" applyBorder="1" applyAlignment="1">
      <alignment horizontal="right" vertical="center"/>
    </xf>
    <xf numFmtId="0" fontId="0" fillId="0" borderId="0" xfId="0">
      <alignment vertical="center"/>
    </xf>
    <xf numFmtId="178" fontId="41" fillId="30" borderId="21" xfId="0" applyNumberFormat="1" applyFont="1" applyFill="1" applyBorder="1" applyAlignment="1" applyProtection="1">
      <alignment vertical="center" wrapText="1"/>
    </xf>
    <xf numFmtId="0" fontId="5" fillId="30" borderId="215" xfId="0" applyFont="1" applyFill="1" applyBorder="1" applyAlignment="1">
      <alignment horizontal="right" vertical="center" wrapText="1"/>
    </xf>
    <xf numFmtId="0" fontId="29" fillId="0" borderId="76" xfId="0" applyFont="1" applyBorder="1" applyAlignment="1">
      <alignment vertical="center" wrapText="1"/>
    </xf>
    <xf numFmtId="0" fontId="29" fillId="0" borderId="18" xfId="0" applyFont="1" applyBorder="1" applyAlignment="1">
      <alignment vertical="center" wrapText="1"/>
    </xf>
    <xf numFmtId="0" fontId="35" fillId="0" borderId="131" xfId="0" applyFont="1" applyFill="1" applyBorder="1" applyAlignment="1">
      <alignment horizontal="right" vertical="center"/>
    </xf>
    <xf numFmtId="0" fontId="35" fillId="0" borderId="14" xfId="0" applyFont="1" applyFill="1" applyBorder="1" applyAlignment="1">
      <alignment horizontal="left" vertical="center"/>
    </xf>
    <xf numFmtId="0" fontId="35" fillId="0" borderId="103" xfId="0" applyFont="1" applyFill="1" applyBorder="1" applyAlignment="1">
      <alignment horizontal="left" vertical="center"/>
    </xf>
    <xf numFmtId="0" fontId="141" fillId="0" borderId="51" xfId="0" applyFont="1" applyBorder="1" applyAlignment="1">
      <alignment vertical="center" wrapText="1" shrinkToFit="1"/>
    </xf>
    <xf numFmtId="0" fontId="141" fillId="0" borderId="51" xfId="0" applyFont="1" applyFill="1" applyBorder="1" applyAlignment="1">
      <alignment vertical="center" wrapText="1" shrinkToFit="1"/>
    </xf>
    <xf numFmtId="0" fontId="136" fillId="0" borderId="46" xfId="0" applyFont="1" applyBorder="1" applyAlignment="1">
      <alignment horizontal="left" vertical="center" indent="2" shrinkToFit="1"/>
    </xf>
    <xf numFmtId="0" fontId="136" fillId="0" borderId="51" xfId="0" applyFont="1" applyBorder="1" applyAlignment="1">
      <alignment horizontal="left" vertical="center" indent="2" shrinkToFit="1"/>
    </xf>
    <xf numFmtId="0" fontId="136" fillId="0" borderId="98" xfId="0" applyFont="1" applyBorder="1" applyAlignment="1">
      <alignment horizontal="left" vertical="center" indent="2" shrinkToFit="1"/>
    </xf>
    <xf numFmtId="0" fontId="141" fillId="0" borderId="46" xfId="0" applyFont="1" applyBorder="1" applyAlignment="1">
      <alignment horizontal="left" vertical="center" wrapText="1" indent="2" shrinkToFit="1"/>
    </xf>
    <xf numFmtId="0" fontId="141" fillId="0" borderId="98" xfId="0" applyFont="1" applyFill="1" applyBorder="1" applyAlignment="1">
      <alignment horizontal="left" vertical="center" wrapText="1" indent="2" shrinkToFit="1"/>
    </xf>
    <xf numFmtId="0" fontId="114" fillId="0" borderId="0" xfId="0" applyFont="1" applyAlignment="1">
      <alignment horizontal="left" vertical="center"/>
    </xf>
    <xf numFmtId="0" fontId="87" fillId="0" borderId="0" xfId="0" applyFont="1" applyAlignment="1">
      <alignment horizontal="justify" vertical="center"/>
    </xf>
    <xf numFmtId="0" fontId="115" fillId="0" borderId="0" xfId="0" applyFont="1" applyAlignment="1">
      <alignment horizontal="left" vertical="center"/>
    </xf>
    <xf numFmtId="0" fontId="40" fillId="0" borderId="20" xfId="0" applyFont="1" applyBorder="1" applyAlignment="1">
      <alignment vertical="center" shrinkToFit="1"/>
    </xf>
    <xf numFmtId="0" fontId="40" fillId="0" borderId="20" xfId="0" applyFont="1" applyBorder="1">
      <alignment vertical="center"/>
    </xf>
    <xf numFmtId="20" fontId="0" fillId="0" borderId="103" xfId="0" applyNumberFormat="1" applyFont="1" applyFill="1" applyBorder="1" applyAlignment="1">
      <alignment horizontal="center" vertical="center"/>
    </xf>
    <xf numFmtId="20" fontId="0" fillId="0" borderId="131" xfId="0" applyNumberFormat="1" applyFont="1" applyFill="1" applyBorder="1" applyAlignment="1">
      <alignment horizontal="center" vertical="center"/>
    </xf>
    <xf numFmtId="20" fontId="0" fillId="0" borderId="14" xfId="0" applyNumberFormat="1" applyFont="1" applyFill="1" applyBorder="1" applyAlignment="1">
      <alignment horizontal="center" vertical="center"/>
    </xf>
    <xf numFmtId="0" fontId="36" fillId="26" borderId="0" xfId="0" applyFont="1" applyFill="1" applyBorder="1" applyAlignment="1">
      <alignment vertical="center"/>
    </xf>
    <xf numFmtId="0" fontId="0" fillId="0" borderId="0" xfId="0">
      <alignment vertical="center"/>
    </xf>
    <xf numFmtId="56" fontId="100" fillId="38" borderId="191" xfId="0" applyNumberFormat="1" applyFont="1" applyFill="1" applyBorder="1">
      <alignment vertical="center"/>
    </xf>
    <xf numFmtId="0" fontId="100" fillId="38" borderId="163" xfId="0" applyFont="1" applyFill="1" applyBorder="1" applyAlignment="1">
      <alignment horizontal="center" vertical="center"/>
    </xf>
    <xf numFmtId="0" fontId="100" fillId="38" borderId="162" xfId="0" applyFont="1" applyFill="1" applyBorder="1" applyAlignment="1">
      <alignment horizontal="left" vertical="center"/>
    </xf>
    <xf numFmtId="0" fontId="100" fillId="38" borderId="37" xfId="0" applyFont="1" applyFill="1" applyBorder="1" applyAlignment="1">
      <alignment vertical="center"/>
    </xf>
    <xf numFmtId="0" fontId="100" fillId="38" borderId="47" xfId="0" applyFont="1" applyFill="1" applyBorder="1" applyAlignment="1">
      <alignment vertical="center"/>
    </xf>
    <xf numFmtId="0" fontId="39" fillId="38" borderId="21" xfId="0" applyFont="1" applyFill="1" applyBorder="1" applyAlignment="1">
      <alignment horizontal="center" vertical="center"/>
    </xf>
    <xf numFmtId="0" fontId="39" fillId="38" borderId="45" xfId="0" applyFont="1" applyFill="1" applyBorder="1" applyAlignment="1">
      <alignment horizontal="center" vertical="center"/>
    </xf>
    <xf numFmtId="0" fontId="106" fillId="38" borderId="15" xfId="0" applyFont="1" applyFill="1" applyBorder="1" applyAlignment="1">
      <alignment horizontal="left" vertical="center" wrapText="1"/>
    </xf>
    <xf numFmtId="0" fontId="36" fillId="38" borderId="15" xfId="0" applyFont="1" applyFill="1" applyBorder="1" applyAlignment="1">
      <alignment horizontal="left" vertical="center" wrapText="1"/>
    </xf>
    <xf numFmtId="0" fontId="59" fillId="39" borderId="213" xfId="0" applyNumberFormat="1" applyFont="1" applyFill="1" applyBorder="1" applyAlignment="1">
      <alignment vertical="center" shrinkToFit="1"/>
    </xf>
    <xf numFmtId="0" fontId="61" fillId="39" borderId="21" xfId="0" applyFont="1" applyFill="1" applyBorder="1" applyAlignment="1">
      <alignment vertical="center" wrapText="1"/>
    </xf>
    <xf numFmtId="0" fontId="45" fillId="39" borderId="81" xfId="0" applyFont="1" applyFill="1" applyBorder="1" applyAlignment="1">
      <alignment horizontal="center" vertical="center" wrapText="1"/>
    </xf>
    <xf numFmtId="0" fontId="41" fillId="39" borderId="37" xfId="0" applyFont="1" applyFill="1" applyBorder="1" applyAlignment="1">
      <alignment vertical="center" wrapText="1"/>
    </xf>
    <xf numFmtId="0" fontId="5" fillId="39" borderId="25" xfId="0" applyFont="1" applyFill="1" applyBorder="1" applyAlignment="1">
      <alignment horizontal="right" vertical="center" wrapText="1"/>
    </xf>
    <xf numFmtId="178" fontId="41" fillId="39" borderId="214" xfId="0" applyNumberFormat="1" applyFont="1" applyFill="1" applyBorder="1" applyAlignment="1">
      <alignment vertical="center" wrapText="1"/>
    </xf>
    <xf numFmtId="178" fontId="5" fillId="39" borderId="214" xfId="0" applyNumberFormat="1" applyFont="1" applyFill="1" applyBorder="1" applyAlignment="1">
      <alignment vertical="center" wrapText="1"/>
    </xf>
    <xf numFmtId="0" fontId="62" fillId="39" borderId="0" xfId="0" applyNumberFormat="1" applyFont="1" applyFill="1" applyBorder="1" applyAlignment="1">
      <alignment vertical="center" shrinkToFit="1"/>
    </xf>
    <xf numFmtId="178" fontId="41" fillId="39" borderId="15" xfId="0" applyNumberFormat="1" applyFont="1" applyFill="1" applyBorder="1" applyAlignment="1">
      <alignment vertical="center" wrapText="1"/>
    </xf>
    <xf numFmtId="178" fontId="5" fillId="39" borderId="15" xfId="0" applyNumberFormat="1" applyFont="1" applyFill="1" applyBorder="1" applyAlignment="1">
      <alignment vertical="center" wrapText="1"/>
    </xf>
    <xf numFmtId="178" fontId="41" fillId="39" borderId="15" xfId="0" applyNumberFormat="1" applyFont="1" applyFill="1" applyBorder="1" applyAlignment="1" applyProtection="1">
      <alignment vertical="center" wrapText="1"/>
    </xf>
    <xf numFmtId="0" fontId="5" fillId="39" borderId="83" xfId="0" applyFont="1" applyFill="1" applyBorder="1" applyAlignment="1">
      <alignment horizontal="center" vertical="center" wrapText="1"/>
    </xf>
    <xf numFmtId="0" fontId="47" fillId="39" borderId="43" xfId="0" applyFont="1" applyFill="1" applyBorder="1" applyAlignment="1">
      <alignment vertical="center" wrapText="1"/>
    </xf>
    <xf numFmtId="0" fontId="5" fillId="39" borderId="15" xfId="0" applyFont="1" applyFill="1" applyBorder="1" applyAlignment="1">
      <alignment horizontal="right" vertical="center" wrapText="1"/>
    </xf>
    <xf numFmtId="0" fontId="47" fillId="39" borderId="76" xfId="0" applyFont="1" applyFill="1" applyBorder="1" applyAlignment="1">
      <alignment horizontal="center" vertical="center" wrapText="1"/>
    </xf>
    <xf numFmtId="0" fontId="5" fillId="39" borderId="84" xfId="0" applyFont="1" applyFill="1" applyBorder="1" applyAlignment="1">
      <alignment horizontal="center" vertical="center" shrinkToFit="1"/>
    </xf>
    <xf numFmtId="0" fontId="5" fillId="39" borderId="18" xfId="0" applyFont="1" applyFill="1" applyBorder="1" applyAlignment="1">
      <alignment horizontal="center" vertical="center" shrinkToFit="1"/>
    </xf>
    <xf numFmtId="0" fontId="5" fillId="39" borderId="76" xfId="0" applyFont="1" applyFill="1" applyBorder="1" applyAlignment="1">
      <alignment horizontal="center" vertical="center" shrinkToFit="1"/>
    </xf>
    <xf numFmtId="0" fontId="38" fillId="39" borderId="96" xfId="0" applyFont="1" applyFill="1" applyBorder="1" applyAlignment="1" applyProtection="1">
      <alignment vertical="center" shrinkToFit="1"/>
    </xf>
    <xf numFmtId="0" fontId="38" fillId="39" borderId="66" xfId="0" applyFont="1" applyFill="1" applyBorder="1" applyAlignment="1" applyProtection="1">
      <alignment vertical="center" shrinkToFit="1"/>
    </xf>
    <xf numFmtId="0" fontId="38" fillId="39" borderId="11" xfId="0" applyFont="1" applyFill="1" applyBorder="1" applyAlignment="1" applyProtection="1">
      <alignment vertical="center" shrinkToFit="1"/>
    </xf>
    <xf numFmtId="0" fontId="38" fillId="39" borderId="17" xfId="0" applyFont="1" applyFill="1" applyBorder="1" applyAlignment="1" applyProtection="1">
      <alignment vertical="center" shrinkToFit="1"/>
    </xf>
    <xf numFmtId="0" fontId="0" fillId="30" borderId="0" xfId="0" applyFill="1">
      <alignment vertical="center"/>
    </xf>
    <xf numFmtId="0" fontId="0" fillId="33" borderId="0" xfId="0" applyFill="1">
      <alignment vertical="center"/>
    </xf>
    <xf numFmtId="0" fontId="0" fillId="29" borderId="0" xfId="0" applyFill="1">
      <alignment vertical="center"/>
    </xf>
    <xf numFmtId="0" fontId="27" fillId="29" borderId="0" xfId="0" applyFont="1" applyFill="1">
      <alignment vertical="center"/>
    </xf>
    <xf numFmtId="0" fontId="29" fillId="29" borderId="0" xfId="0" applyFont="1" applyFill="1">
      <alignment vertical="center"/>
    </xf>
    <xf numFmtId="0" fontId="38" fillId="0" borderId="63" xfId="42" applyFont="1" applyFill="1" applyBorder="1" applyAlignment="1">
      <alignment horizontal="center" vertical="center" wrapText="1" shrinkToFit="1"/>
    </xf>
    <xf numFmtId="0" fontId="35" fillId="0" borderId="39" xfId="42" applyFont="1" applyFill="1" applyBorder="1" applyAlignment="1">
      <alignment vertical="center" shrinkToFit="1"/>
    </xf>
    <xf numFmtId="0" fontId="36" fillId="0" borderId="61" xfId="42" applyFont="1" applyFill="1" applyBorder="1" applyAlignment="1">
      <alignment horizontal="center" vertical="center" wrapText="1" shrinkToFit="1"/>
    </xf>
    <xf numFmtId="0" fontId="35" fillId="0" borderId="64" xfId="42" applyFont="1" applyFill="1" applyBorder="1" applyAlignment="1">
      <alignment horizontal="center" vertical="center" wrapText="1" shrinkToFit="1"/>
    </xf>
    <xf numFmtId="0" fontId="35" fillId="0" borderId="62" xfId="42" applyFont="1" applyFill="1" applyBorder="1" applyAlignment="1">
      <alignment horizontal="center" vertical="center" wrapText="1" shrinkToFit="1"/>
    </xf>
    <xf numFmtId="3" fontId="27" fillId="0" borderId="66" xfId="42" applyNumberFormat="1" applyFont="1" applyFill="1" applyBorder="1" applyAlignment="1">
      <alignment horizontal="left" vertical="center" wrapText="1" shrinkToFit="1"/>
    </xf>
    <xf numFmtId="3" fontId="29" fillId="0" borderId="71" xfId="42" applyNumberFormat="1" applyFont="1" applyFill="1" applyBorder="1" applyAlignment="1">
      <alignment horizontal="right" vertical="center" shrinkToFit="1"/>
    </xf>
    <xf numFmtId="0" fontId="29" fillId="0" borderId="72" xfId="42" applyFont="1" applyFill="1" applyBorder="1" applyAlignment="1">
      <alignment horizontal="right" vertical="center" shrinkToFit="1"/>
    </xf>
    <xf numFmtId="3" fontId="27" fillId="0" borderId="38" xfId="42" applyNumberFormat="1" applyFont="1" applyFill="1" applyBorder="1" applyAlignment="1">
      <alignment horizontal="left" vertical="center" wrapText="1" shrinkToFit="1"/>
    </xf>
    <xf numFmtId="3" fontId="29" fillId="0" borderId="58" xfId="42" applyNumberFormat="1" applyFont="1" applyFill="1" applyBorder="1" applyAlignment="1">
      <alignment horizontal="right" vertical="center" shrinkToFit="1"/>
    </xf>
    <xf numFmtId="0" fontId="29" fillId="0" borderId="73" xfId="42" applyFont="1" applyFill="1" applyBorder="1" applyAlignment="1">
      <alignment horizontal="right" vertical="center" shrinkToFit="1"/>
    </xf>
    <xf numFmtId="3" fontId="1" fillId="33" borderId="67" xfId="42" applyNumberFormat="1" applyFont="1" applyFill="1" applyBorder="1" applyAlignment="1">
      <alignment horizontal="center" vertical="center" shrinkToFit="1"/>
    </xf>
    <xf numFmtId="3" fontId="1" fillId="33" borderId="68" xfId="42" applyNumberFormat="1" applyFont="1" applyFill="1" applyBorder="1" applyAlignment="1">
      <alignment horizontal="center" vertical="center" shrinkToFit="1"/>
    </xf>
    <xf numFmtId="0" fontId="1" fillId="33" borderId="69" xfId="42" applyFont="1" applyFill="1" applyBorder="1" applyAlignment="1">
      <alignment horizontal="center" vertical="center" shrinkToFit="1"/>
    </xf>
    <xf numFmtId="0" fontId="1" fillId="33" borderId="70" xfId="42" applyFont="1" applyFill="1" applyBorder="1" applyAlignment="1">
      <alignment horizontal="center" vertical="center" shrinkToFit="1"/>
    </xf>
    <xf numFmtId="179" fontId="105" fillId="33" borderId="66" xfId="42" applyNumberFormat="1" applyFont="1" applyFill="1" applyBorder="1" applyAlignment="1">
      <alignment horizontal="right" vertical="center" shrinkToFit="1"/>
    </xf>
    <xf numFmtId="180" fontId="105" fillId="33" borderId="66" xfId="42" applyNumberFormat="1" applyFont="1" applyFill="1" applyBorder="1" applyAlignment="1">
      <alignment horizontal="right" vertical="center" shrinkToFit="1"/>
    </xf>
    <xf numFmtId="181" fontId="105" fillId="33" borderId="72" xfId="42" applyNumberFormat="1" applyFont="1" applyFill="1" applyBorder="1" applyAlignment="1">
      <alignment horizontal="right" vertical="center" shrinkToFit="1"/>
    </xf>
    <xf numFmtId="0" fontId="49" fillId="28" borderId="44" xfId="0" applyFont="1" applyFill="1" applyBorder="1" applyAlignment="1">
      <alignment horizontal="right" vertical="center"/>
    </xf>
    <xf numFmtId="0" fontId="0" fillId="0" borderId="46" xfId="0" applyFill="1" applyBorder="1" applyAlignment="1">
      <alignment vertical="center" shrinkToFit="1"/>
    </xf>
    <xf numFmtId="0" fontId="0" fillId="0" borderId="0" xfId="0">
      <alignment vertical="center"/>
    </xf>
    <xf numFmtId="0" fontId="0" fillId="31" borderId="103" xfId="0" applyFill="1" applyBorder="1">
      <alignment vertical="center"/>
    </xf>
    <xf numFmtId="0" fontId="0" fillId="31" borderId="198" xfId="0" applyFill="1" applyBorder="1">
      <alignment vertical="center"/>
    </xf>
    <xf numFmtId="0" fontId="0" fillId="36" borderId="103" xfId="0" applyFill="1" applyBorder="1">
      <alignment vertical="center"/>
    </xf>
    <xf numFmtId="0" fontId="1" fillId="31" borderId="203" xfId="42" applyFill="1" applyBorder="1" applyAlignment="1">
      <alignment horizontal="center" vertical="center" wrapText="1"/>
    </xf>
    <xf numFmtId="0" fontId="94" fillId="0" borderId="31" xfId="0" applyFont="1" applyBorder="1" applyAlignment="1">
      <alignment vertical="center" shrinkToFit="1"/>
    </xf>
    <xf numFmtId="0" fontId="1" fillId="36" borderId="203" xfId="42" applyFill="1" applyBorder="1" applyAlignment="1">
      <alignment horizontal="center" vertical="center" wrapText="1"/>
    </xf>
    <xf numFmtId="0" fontId="1" fillId="31" borderId="201" xfId="42" applyFill="1" applyBorder="1" applyAlignment="1">
      <alignment horizontal="center" vertical="center" wrapText="1"/>
    </xf>
    <xf numFmtId="0" fontId="94" fillId="0" borderId="33" xfId="0" applyFont="1" applyBorder="1" applyAlignment="1">
      <alignment vertical="center" shrinkToFit="1"/>
    </xf>
    <xf numFmtId="0" fontId="1" fillId="36" borderId="201" xfId="42" applyFill="1" applyBorder="1" applyAlignment="1">
      <alignment horizontal="center" vertical="center" wrapText="1"/>
    </xf>
    <xf numFmtId="0" fontId="1" fillId="31" borderId="202" xfId="42" applyFill="1" applyBorder="1" applyAlignment="1">
      <alignment horizontal="center" vertical="center" wrapText="1"/>
    </xf>
    <xf numFmtId="0" fontId="0" fillId="32" borderId="103" xfId="0" applyFill="1" applyBorder="1">
      <alignment vertical="center"/>
    </xf>
    <xf numFmtId="0" fontId="1" fillId="32" borderId="203" xfId="42" applyFill="1" applyBorder="1" applyAlignment="1">
      <alignment horizontal="center" vertical="center" wrapText="1"/>
    </xf>
    <xf numFmtId="0" fontId="94" fillId="0" borderId="35" xfId="0" applyFont="1" applyBorder="1" applyAlignment="1">
      <alignment vertical="center" shrinkToFit="1"/>
    </xf>
    <xf numFmtId="0" fontId="1" fillId="36" borderId="204" xfId="42" applyFill="1" applyBorder="1" applyAlignment="1">
      <alignment horizontal="center" vertical="center" wrapText="1"/>
    </xf>
    <xf numFmtId="0" fontId="1" fillId="32" borderId="202" xfId="42" applyFill="1" applyBorder="1" applyAlignment="1">
      <alignment horizontal="center" vertical="center" wrapText="1"/>
    </xf>
    <xf numFmtId="0" fontId="0" fillId="34" borderId="103" xfId="0" applyFill="1" applyBorder="1">
      <alignment vertical="center"/>
    </xf>
    <xf numFmtId="0" fontId="94" fillId="0" borderId="140" xfId="0" applyFont="1" applyBorder="1" applyAlignment="1">
      <alignment vertical="center" shrinkToFit="1"/>
    </xf>
    <xf numFmtId="0" fontId="0" fillId="0" borderId="10" xfId="0" applyBorder="1">
      <alignment vertical="center"/>
    </xf>
    <xf numFmtId="0" fontId="1" fillId="34" borderId="10" xfId="42" applyFill="1" applyBorder="1" applyAlignment="1">
      <alignment horizontal="center" vertical="center" wrapText="1"/>
    </xf>
    <xf numFmtId="0" fontId="1" fillId="36" borderId="202" xfId="42" applyFill="1" applyBorder="1" applyAlignment="1">
      <alignment horizontal="center" vertical="center" wrapText="1"/>
    </xf>
    <xf numFmtId="0" fontId="0" fillId="0" borderId="201" xfId="0" applyBorder="1">
      <alignment vertical="center"/>
    </xf>
    <xf numFmtId="0" fontId="1" fillId="34" borderId="201" xfId="42" applyFill="1" applyBorder="1" applyAlignment="1">
      <alignment horizontal="center" vertical="center" wrapText="1"/>
    </xf>
    <xf numFmtId="0" fontId="1" fillId="34" borderId="133" xfId="42" applyFill="1" applyBorder="1" applyAlignment="1">
      <alignment horizontal="center" vertical="center" wrapText="1"/>
    </xf>
    <xf numFmtId="0" fontId="0" fillId="35" borderId="103" xfId="0" applyFill="1" applyBorder="1">
      <alignment vertical="center"/>
    </xf>
    <xf numFmtId="0" fontId="1" fillId="35" borderId="203" xfId="42" applyFill="1" applyBorder="1" applyAlignment="1">
      <alignment horizontal="center" vertical="center" wrapText="1"/>
    </xf>
    <xf numFmtId="0" fontId="1" fillId="35" borderId="201" xfId="42" applyFill="1" applyBorder="1" applyAlignment="1">
      <alignment horizontal="center" vertical="center" wrapText="1"/>
    </xf>
    <xf numFmtId="0" fontId="1" fillId="0" borderId="202" xfId="42" applyBorder="1" applyAlignment="1">
      <alignment vertical="center" shrinkToFit="1"/>
    </xf>
    <xf numFmtId="0" fontId="1" fillId="35" borderId="202" xfId="42" applyFill="1" applyBorder="1" applyAlignment="1">
      <alignment horizontal="center" vertical="center" wrapText="1"/>
    </xf>
    <xf numFmtId="0" fontId="1" fillId="35" borderId="200" xfId="42" applyFill="1" applyBorder="1" applyAlignment="1">
      <alignment horizontal="center" vertical="center" wrapText="1"/>
    </xf>
    <xf numFmtId="0" fontId="1" fillId="0" borderId="10" xfId="42" applyBorder="1" applyAlignment="1">
      <alignment vertical="center" shrinkToFit="1"/>
    </xf>
    <xf numFmtId="0" fontId="1" fillId="35" borderId="10" xfId="42" applyFill="1" applyBorder="1" applyAlignment="1">
      <alignment horizontal="center" vertical="center" wrapText="1"/>
    </xf>
    <xf numFmtId="0" fontId="1" fillId="0" borderId="201" xfId="42" applyBorder="1" applyAlignment="1">
      <alignment vertical="center" shrinkToFit="1"/>
    </xf>
    <xf numFmtId="0" fontId="94" fillId="0" borderId="0" xfId="0" applyFont="1" applyAlignment="1">
      <alignment vertical="center" shrinkToFit="1"/>
    </xf>
    <xf numFmtId="0" fontId="1" fillId="0" borderId="0" xfId="42" applyAlignment="1">
      <alignment horizontal="center" vertical="center" wrapText="1"/>
    </xf>
    <xf numFmtId="182" fontId="137" fillId="33" borderId="104" xfId="0" applyNumberFormat="1" applyFont="1" applyFill="1" applyBorder="1">
      <alignment vertical="center"/>
    </xf>
    <xf numFmtId="184" fontId="137" fillId="33" borderId="40" xfId="0" applyNumberFormat="1" applyFont="1" applyFill="1" applyBorder="1">
      <alignment vertical="center"/>
    </xf>
    <xf numFmtId="182" fontId="137" fillId="33" borderId="33" xfId="0" applyNumberFormat="1" applyFont="1" applyFill="1" applyBorder="1">
      <alignment vertical="center"/>
    </xf>
    <xf numFmtId="184" fontId="137" fillId="33" borderId="21" xfId="0" applyNumberFormat="1" applyFont="1" applyFill="1" applyBorder="1">
      <alignment vertical="center"/>
    </xf>
    <xf numFmtId="182" fontId="137" fillId="33" borderId="35" xfId="0" applyNumberFormat="1" applyFont="1" applyFill="1" applyBorder="1">
      <alignment vertical="center"/>
    </xf>
    <xf numFmtId="184" fontId="137" fillId="33" borderId="45" xfId="0" applyNumberFormat="1" applyFont="1" applyFill="1" applyBorder="1">
      <alignment vertical="center"/>
    </xf>
    <xf numFmtId="0" fontId="137" fillId="33" borderId="30" xfId="0" applyFont="1" applyFill="1" applyBorder="1" applyAlignment="1">
      <alignment horizontal="center" vertical="center"/>
    </xf>
    <xf numFmtId="0" fontId="137" fillId="33" borderId="34" xfId="0" applyFont="1" applyFill="1" applyBorder="1" applyAlignment="1">
      <alignment horizontal="center" vertical="center"/>
    </xf>
    <xf numFmtId="0" fontId="137" fillId="33" borderId="36" xfId="0" applyFont="1" applyFill="1" applyBorder="1" applyAlignment="1">
      <alignment horizontal="center" vertical="center"/>
    </xf>
    <xf numFmtId="0" fontId="139" fillId="33" borderId="18" xfId="0" applyFont="1" applyFill="1" applyBorder="1" applyAlignment="1">
      <alignment horizontal="center" vertical="center" shrinkToFit="1"/>
    </xf>
    <xf numFmtId="0" fontId="137" fillId="33" borderId="32" xfId="0" applyFont="1" applyFill="1" applyBorder="1" applyAlignment="1">
      <alignment horizontal="center" vertical="center"/>
    </xf>
    <xf numFmtId="0" fontId="137" fillId="33" borderId="15" xfId="0" applyFont="1" applyFill="1" applyBorder="1" applyAlignment="1">
      <alignment horizontal="center" vertical="center"/>
    </xf>
    <xf numFmtId="0" fontId="137" fillId="33" borderId="141" xfId="0" applyFont="1" applyFill="1" applyBorder="1" applyAlignment="1">
      <alignment horizontal="center" vertical="center"/>
    </xf>
    <xf numFmtId="0" fontId="137" fillId="33" borderId="142" xfId="0" applyFont="1" applyFill="1" applyBorder="1" applyAlignment="1">
      <alignment horizontal="center" vertical="center"/>
    </xf>
    <xf numFmtId="182" fontId="137" fillId="33" borderId="96" xfId="0" applyNumberFormat="1" applyFont="1" applyFill="1" applyBorder="1">
      <alignment vertical="center"/>
    </xf>
    <xf numFmtId="184" fontId="137" fillId="33" borderId="134" xfId="0" applyNumberFormat="1" applyFont="1" applyFill="1" applyBorder="1">
      <alignment vertical="center"/>
    </xf>
    <xf numFmtId="182" fontId="137" fillId="33" borderId="130" xfId="0" applyNumberFormat="1" applyFont="1" applyFill="1" applyBorder="1">
      <alignment vertical="center"/>
    </xf>
    <xf numFmtId="184" fontId="137" fillId="33" borderId="16" xfId="0" applyNumberFormat="1" applyFont="1" applyFill="1" applyBorder="1">
      <alignment vertical="center"/>
    </xf>
    <xf numFmtId="0" fontId="137" fillId="33" borderId="30" xfId="0" applyFont="1" applyFill="1" applyBorder="1">
      <alignment vertical="center"/>
    </xf>
    <xf numFmtId="0" fontId="137" fillId="33" borderId="36" xfId="0" applyFont="1" applyFill="1" applyBorder="1">
      <alignment vertical="center"/>
    </xf>
    <xf numFmtId="182" fontId="137" fillId="33" borderId="12" xfId="0" applyNumberFormat="1" applyFont="1" applyFill="1" applyBorder="1" applyAlignment="1">
      <alignment vertical="center"/>
    </xf>
    <xf numFmtId="184" fontId="137" fillId="33" borderId="13" xfId="0" applyNumberFormat="1" applyFont="1" applyFill="1" applyBorder="1">
      <alignment vertical="center"/>
    </xf>
    <xf numFmtId="0" fontId="137" fillId="33" borderId="16" xfId="0" applyFont="1" applyFill="1" applyBorder="1" applyAlignment="1">
      <alignment horizontal="center" vertical="center"/>
    </xf>
    <xf numFmtId="182" fontId="137" fillId="33" borderId="31" xfId="0" applyNumberFormat="1" applyFont="1" applyFill="1" applyBorder="1" applyAlignment="1">
      <alignment vertical="center" wrapText="1"/>
    </xf>
    <xf numFmtId="184" fontId="137" fillId="33" borderId="18" xfId="0" applyNumberFormat="1" applyFont="1" applyFill="1" applyBorder="1" applyAlignment="1">
      <alignment vertical="center" wrapText="1"/>
    </xf>
    <xf numFmtId="182" fontId="137" fillId="33" borderId="33" xfId="0" applyNumberFormat="1" applyFont="1" applyFill="1" applyBorder="1" applyAlignment="1">
      <alignment vertical="center" wrapText="1"/>
    </xf>
    <xf numFmtId="184" fontId="137" fillId="33" borderId="15" xfId="0" applyNumberFormat="1" applyFont="1" applyFill="1" applyBorder="1" applyAlignment="1">
      <alignment vertical="center" wrapText="1"/>
    </xf>
    <xf numFmtId="182" fontId="137" fillId="33" borderId="35" xfId="0" applyNumberFormat="1" applyFont="1" applyFill="1" applyBorder="1" applyAlignment="1">
      <alignment vertical="center" wrapText="1"/>
    </xf>
    <xf numFmtId="184" fontId="137" fillId="33" borderId="16" xfId="0" applyNumberFormat="1" applyFont="1" applyFill="1" applyBorder="1" applyAlignment="1">
      <alignment vertical="center" wrapText="1"/>
    </xf>
    <xf numFmtId="0" fontId="137" fillId="33" borderId="32" xfId="0" applyFont="1" applyFill="1" applyBorder="1">
      <alignment vertical="center"/>
    </xf>
    <xf numFmtId="0" fontId="137" fillId="33" borderId="34" xfId="0" applyFont="1" applyFill="1" applyBorder="1">
      <alignment vertical="center"/>
    </xf>
    <xf numFmtId="0" fontId="0" fillId="33" borderId="103" xfId="0" applyFill="1" applyBorder="1">
      <alignment vertical="center"/>
    </xf>
    <xf numFmtId="184" fontId="137" fillId="33" borderId="43" xfId="0" applyNumberFormat="1" applyFont="1" applyFill="1" applyBorder="1" applyAlignment="1">
      <alignment vertical="center" wrapText="1"/>
    </xf>
    <xf numFmtId="184" fontId="137" fillId="33" borderId="25" xfId="0" applyNumberFormat="1" applyFont="1" applyFill="1" applyBorder="1" applyAlignment="1">
      <alignment vertical="center" wrapText="1"/>
    </xf>
    <xf numFmtId="184" fontId="137" fillId="33" borderId="44" xfId="0" applyNumberFormat="1" applyFont="1" applyFill="1" applyBorder="1" applyAlignment="1">
      <alignment vertical="center" wrapText="1"/>
    </xf>
    <xf numFmtId="0" fontId="137" fillId="33" borderId="187" xfId="0" applyFont="1" applyFill="1" applyBorder="1">
      <alignment vertical="center"/>
    </xf>
    <xf numFmtId="0" fontId="137" fillId="33" borderId="73" xfId="0" applyFont="1" applyFill="1" applyBorder="1">
      <alignment vertical="center"/>
    </xf>
    <xf numFmtId="0" fontId="137" fillId="33" borderId="62" xfId="0" applyFont="1" applyFill="1" applyBorder="1">
      <alignment vertical="center"/>
    </xf>
    <xf numFmtId="0" fontId="137" fillId="33" borderId="52" xfId="0" applyFont="1" applyFill="1" applyBorder="1">
      <alignment vertical="center"/>
    </xf>
    <xf numFmtId="0" fontId="137" fillId="33" borderId="17" xfId="0" applyFont="1" applyFill="1" applyBorder="1">
      <alignment vertical="center"/>
    </xf>
    <xf numFmtId="0" fontId="39" fillId="0" borderId="0" xfId="0" applyFont="1" applyAlignment="1">
      <alignment horizontal="left" vertical="center" wrapText="1"/>
    </xf>
    <xf numFmtId="0" fontId="53" fillId="0" borderId="0" xfId="0" applyFont="1" applyAlignment="1">
      <alignment horizontal="center" vertical="center"/>
    </xf>
    <xf numFmtId="0" fontId="52"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horizontal="right" vertical="center"/>
    </xf>
    <xf numFmtId="0" fontId="124" fillId="0" borderId="0" xfId="0" applyFont="1" applyAlignment="1">
      <alignment horizontal="left" vertical="center" wrapText="1"/>
    </xf>
    <xf numFmtId="0" fontId="39" fillId="0" borderId="0" xfId="0" applyFont="1" applyAlignment="1">
      <alignment horizontal="left" vertical="center" wrapText="1" shrinkToFit="1"/>
    </xf>
    <xf numFmtId="0" fontId="0" fillId="0" borderId="99" xfId="0" applyBorder="1" applyAlignment="1">
      <alignment horizontal="center" vertical="center" textRotation="255"/>
    </xf>
    <xf numFmtId="0" fontId="0" fillId="0" borderId="97" xfId="0" applyBorder="1" applyAlignment="1">
      <alignment horizontal="center" vertical="center" textRotation="255"/>
    </xf>
    <xf numFmtId="0" fontId="0" fillId="0" borderId="11" xfId="0" applyBorder="1" applyAlignment="1">
      <alignment horizontal="center" vertical="center" textRotation="255"/>
    </xf>
    <xf numFmtId="0" fontId="137" fillId="33" borderId="25" xfId="0" applyFont="1" applyFill="1" applyBorder="1" applyAlignment="1">
      <alignment horizontal="left" vertical="center" shrinkToFit="1"/>
    </xf>
    <xf numFmtId="0" fontId="137" fillId="33" borderId="38" xfId="0" applyFont="1" applyFill="1" applyBorder="1" applyAlignment="1">
      <alignment horizontal="left" vertical="center" shrinkToFit="1"/>
    </xf>
    <xf numFmtId="0" fontId="137" fillId="33" borderId="73" xfId="0" applyFont="1" applyFill="1" applyBorder="1" applyAlignment="1">
      <alignment horizontal="left" vertical="center" shrinkToFit="1"/>
    </xf>
    <xf numFmtId="0" fontId="137" fillId="33" borderId="15" xfId="0" applyFont="1" applyFill="1" applyBorder="1" applyAlignment="1">
      <alignment horizontal="left" vertical="center" shrinkToFit="1"/>
    </xf>
    <xf numFmtId="0" fontId="137" fillId="33" borderId="34" xfId="0" applyFont="1" applyFill="1" applyBorder="1" applyAlignment="1">
      <alignment horizontal="left" vertical="center" shrinkToFit="1"/>
    </xf>
    <xf numFmtId="0" fontId="0" fillId="0" borderId="99" xfId="0" applyBorder="1" applyAlignment="1">
      <alignment horizontal="left" vertical="top"/>
    </xf>
    <xf numFmtId="0" fontId="0" fillId="0" borderId="100" xfId="0" applyBorder="1" applyAlignment="1">
      <alignment horizontal="left" vertical="top"/>
    </xf>
    <xf numFmtId="0" fontId="0" fillId="0" borderId="46" xfId="0" applyBorder="1" applyAlignment="1">
      <alignment horizontal="left" vertical="top"/>
    </xf>
    <xf numFmtId="0" fontId="0" fillId="0" borderId="97" xfId="0" applyBorder="1" applyAlignment="1">
      <alignment horizontal="left" vertical="top"/>
    </xf>
    <xf numFmtId="0" fontId="0" fillId="0" borderId="0" xfId="0" applyBorder="1" applyAlignment="1">
      <alignment horizontal="left" vertical="top"/>
    </xf>
    <xf numFmtId="0" fontId="0" fillId="0" borderId="51" xfId="0" applyBorder="1" applyAlignment="1">
      <alignment horizontal="left" vertical="top"/>
    </xf>
    <xf numFmtId="0" fontId="0" fillId="0" borderId="11" xfId="0" applyBorder="1" applyAlignment="1">
      <alignment horizontal="left" vertical="top"/>
    </xf>
    <xf numFmtId="0" fontId="0" fillId="0" borderId="17" xfId="0" applyBorder="1" applyAlignment="1">
      <alignment horizontal="left" vertical="top"/>
    </xf>
    <xf numFmtId="0" fontId="0" fillId="0" borderId="98" xfId="0" applyBorder="1" applyAlignment="1">
      <alignment horizontal="left" vertical="top"/>
    </xf>
    <xf numFmtId="0" fontId="139" fillId="0" borderId="43" xfId="0" applyFont="1" applyBorder="1" applyAlignment="1">
      <alignment horizontal="center" vertical="center" shrinkToFit="1"/>
    </xf>
    <xf numFmtId="0" fontId="139" fillId="0" borderId="20" xfId="0" applyFont="1" applyBorder="1" applyAlignment="1">
      <alignment horizontal="center" vertical="center" shrinkToFit="1"/>
    </xf>
    <xf numFmtId="0" fontId="139" fillId="0" borderId="19" xfId="0" applyFont="1" applyBorder="1" applyAlignment="1">
      <alignment horizontal="center" vertical="center" shrinkToFit="1"/>
    </xf>
    <xf numFmtId="0" fontId="139" fillId="0" borderId="127" xfId="0" applyFont="1" applyBorder="1" applyAlignment="1">
      <alignment horizontal="center" vertical="center" shrinkToFit="1"/>
    </xf>
    <xf numFmtId="0" fontId="139" fillId="0" borderId="17" xfId="0" applyFont="1" applyBorder="1" applyAlignment="1">
      <alignment horizontal="center" vertical="center" shrinkToFit="1"/>
    </xf>
    <xf numFmtId="0" fontId="139" fillId="0" borderId="128" xfId="0" applyFont="1" applyBorder="1" applyAlignment="1">
      <alignment horizontal="center" vertical="center" shrinkToFit="1"/>
    </xf>
    <xf numFmtId="0" fontId="139" fillId="0" borderId="25" xfId="0" applyFont="1" applyBorder="1" applyAlignment="1">
      <alignment horizontal="center" vertical="center" shrinkToFit="1"/>
    </xf>
    <xf numFmtId="0" fontId="139" fillId="0" borderId="38" xfId="0" applyFont="1" applyBorder="1" applyAlignment="1">
      <alignment horizontal="center" vertical="center" shrinkToFit="1"/>
    </xf>
    <xf numFmtId="0" fontId="139" fillId="0" borderId="21" xfId="0" applyFont="1" applyBorder="1" applyAlignment="1">
      <alignment horizontal="center" vertical="center" shrinkToFit="1"/>
    </xf>
    <xf numFmtId="0" fontId="139" fillId="0" borderId="48" xfId="0" applyFont="1" applyBorder="1" applyAlignment="1">
      <alignment horizontal="center" vertical="center" shrinkToFit="1"/>
    </xf>
    <xf numFmtId="0" fontId="139" fillId="0" borderId="40" xfId="0" applyFont="1" applyBorder="1" applyAlignment="1">
      <alignment horizontal="center" vertical="center" shrinkToFit="1"/>
    </xf>
    <xf numFmtId="0" fontId="0" fillId="0" borderId="103" xfId="0" applyBorder="1" applyAlignment="1">
      <alignment horizontal="center" vertical="center" shrinkToFit="1"/>
    </xf>
    <xf numFmtId="0" fontId="0" fillId="0" borderId="131" xfId="0" applyBorder="1" applyAlignment="1">
      <alignment horizontal="center" vertical="center" shrinkToFit="1"/>
    </xf>
    <xf numFmtId="0" fontId="0" fillId="0" borderId="14" xfId="0" applyBorder="1" applyAlignment="1">
      <alignment horizontal="center" vertical="center" shrinkToFit="1"/>
    </xf>
    <xf numFmtId="0" fontId="139" fillId="0" borderId="66" xfId="0" applyFont="1" applyBorder="1" applyAlignment="1">
      <alignment horizontal="center" vertical="center" shrinkToFit="1"/>
    </xf>
    <xf numFmtId="0" fontId="35" fillId="0" borderId="99" xfId="0" applyFont="1" applyBorder="1" applyAlignment="1">
      <alignment horizontal="center" vertical="center" shrinkToFit="1"/>
    </xf>
    <xf numFmtId="0" fontId="35" fillId="0" borderId="10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7" xfId="0" applyFont="1" applyBorder="1" applyAlignment="1">
      <alignment horizontal="center" vertical="center" shrinkToFit="1"/>
    </xf>
    <xf numFmtId="0" fontId="139" fillId="0" borderId="44" xfId="0" applyFont="1" applyBorder="1" applyAlignment="1">
      <alignment horizontal="center" vertical="center" shrinkToFit="1"/>
    </xf>
    <xf numFmtId="0" fontId="139" fillId="0" borderId="45" xfId="0" applyFont="1" applyBorder="1" applyAlignment="1">
      <alignment horizontal="center" vertical="center" shrinkToFit="1"/>
    </xf>
    <xf numFmtId="0" fontId="32" fillId="0" borderId="135"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30" xfId="0" applyFont="1" applyBorder="1" applyAlignment="1">
      <alignment horizontal="center" vertical="center" shrinkToFit="1"/>
    </xf>
    <xf numFmtId="0" fontId="32" fillId="0" borderId="45" xfId="0" applyFont="1" applyBorder="1" applyAlignment="1">
      <alignment horizontal="center" vertical="center" shrinkToFit="1"/>
    </xf>
    <xf numFmtId="0" fontId="32" fillId="0" borderId="103" xfId="0" applyFont="1" applyBorder="1" applyAlignment="1">
      <alignment horizontal="center" vertical="center" shrinkToFit="1"/>
    </xf>
    <xf numFmtId="0" fontId="32" fillId="0" borderId="139" xfId="0" applyFont="1" applyBorder="1" applyAlignment="1">
      <alignment horizontal="center" vertical="center" shrinkToFit="1"/>
    </xf>
    <xf numFmtId="0" fontId="32" fillId="0" borderId="96" xfId="0" applyFont="1" applyBorder="1" applyAlignment="1">
      <alignment horizontal="center" vertical="center" shrinkToFit="1"/>
    </xf>
    <xf numFmtId="0" fontId="32" fillId="0" borderId="40" xfId="0" applyFont="1" applyBorder="1" applyAlignment="1">
      <alignment horizontal="center" vertical="center" shrinkToFit="1"/>
    </xf>
    <xf numFmtId="0" fontId="35" fillId="31" borderId="103" xfId="0" applyFont="1" applyFill="1" applyBorder="1" applyAlignment="1">
      <alignment horizontal="center" vertical="center" shrinkToFit="1"/>
    </xf>
    <xf numFmtId="0" fontId="35" fillId="31" borderId="131" xfId="0" applyFont="1" applyFill="1" applyBorder="1" applyAlignment="1">
      <alignment horizontal="center" vertical="center" shrinkToFit="1"/>
    </xf>
    <xf numFmtId="0" fontId="35" fillId="37" borderId="103" xfId="0" applyFont="1" applyFill="1" applyBorder="1" applyAlignment="1">
      <alignment horizontal="center" vertical="center" shrinkToFit="1"/>
    </xf>
    <xf numFmtId="0" fontId="35" fillId="37" borderId="131" xfId="0" applyFont="1" applyFill="1" applyBorder="1" applyAlignment="1">
      <alignment horizontal="center" vertical="center" shrinkToFit="1"/>
    </xf>
    <xf numFmtId="0" fontId="32" fillId="0" borderId="48" xfId="0" applyFont="1" applyBorder="1" applyAlignment="1">
      <alignment horizontal="left" vertical="center" shrinkToFit="1"/>
    </xf>
    <xf numFmtId="0" fontId="32" fillId="0" borderId="72" xfId="0" applyFont="1" applyBorder="1" applyAlignment="1">
      <alignment horizontal="left" vertical="center" shrinkToFit="1"/>
    </xf>
    <xf numFmtId="0" fontId="32" fillId="0" borderId="25" xfId="0" applyFont="1" applyBorder="1" applyAlignment="1">
      <alignment horizontal="left" vertical="center" shrinkToFit="1"/>
    </xf>
    <xf numFmtId="0" fontId="32" fillId="0" borderId="73" xfId="0" applyFont="1" applyBorder="1" applyAlignment="1">
      <alignment horizontal="left" vertical="center" shrinkToFit="1"/>
    </xf>
    <xf numFmtId="0" fontId="32" fillId="0" borderId="44" xfId="0" applyFont="1" applyBorder="1" applyAlignment="1">
      <alignment horizontal="left" vertical="center" shrinkToFit="1"/>
    </xf>
    <xf numFmtId="0" fontId="32" fillId="0" borderId="62" xfId="0" applyFont="1" applyBorder="1" applyAlignment="1">
      <alignment horizontal="left" vertical="center" shrinkToFit="1"/>
    </xf>
    <xf numFmtId="0" fontId="32" fillId="0" borderId="138" xfId="0" applyFont="1" applyBorder="1" applyAlignment="1">
      <alignment horizontal="left" vertical="center" shrinkToFit="1"/>
    </xf>
    <xf numFmtId="0" fontId="32" fillId="0" borderId="14" xfId="0" applyFont="1" applyBorder="1" applyAlignment="1">
      <alignment horizontal="left" vertical="center" shrinkToFit="1"/>
    </xf>
    <xf numFmtId="0" fontId="131" fillId="0" borderId="20" xfId="0" applyFont="1" applyBorder="1" applyAlignment="1">
      <alignment horizontal="left" vertical="center"/>
    </xf>
    <xf numFmtId="0" fontId="40" fillId="0" borderId="20" xfId="0" applyFont="1" applyBorder="1" applyAlignment="1">
      <alignment horizontal="center" vertical="center"/>
    </xf>
    <xf numFmtId="0" fontId="131" fillId="0" borderId="20" xfId="0" applyFont="1" applyBorder="1" applyAlignment="1">
      <alignment horizontal="center" vertical="center"/>
    </xf>
    <xf numFmtId="0" fontId="0" fillId="0" borderId="30" xfId="0" applyBorder="1" applyAlignment="1">
      <alignment horizontal="center" vertical="center" shrinkToFit="1"/>
    </xf>
    <xf numFmtId="0" fontId="0" fillId="0" borderId="36" xfId="0" applyBorder="1" applyAlignment="1">
      <alignment horizontal="center" vertical="center" shrinkToFit="1"/>
    </xf>
    <xf numFmtId="182" fontId="0" fillId="0" borderId="104" xfId="0" applyNumberFormat="1" applyBorder="1" applyAlignment="1">
      <alignment horizontal="center" vertical="center" shrinkToFit="1"/>
    </xf>
    <xf numFmtId="182" fontId="0" fillId="0" borderId="35" xfId="0" applyNumberFormat="1" applyBorder="1" applyAlignment="1">
      <alignment horizontal="center" vertical="center" shrinkToFit="1"/>
    </xf>
    <xf numFmtId="184" fontId="0" fillId="0" borderId="134" xfId="0" applyNumberFormat="1" applyBorder="1" applyAlignment="1">
      <alignment horizontal="center" vertical="center" shrinkToFit="1"/>
    </xf>
    <xf numFmtId="184" fontId="0" fillId="0" borderId="16" xfId="0" applyNumberFormat="1" applyBorder="1" applyAlignment="1">
      <alignment horizontal="center" vertical="center" shrinkToFit="1"/>
    </xf>
    <xf numFmtId="0" fontId="137" fillId="33" borderId="134" xfId="0" applyFont="1" applyFill="1" applyBorder="1" applyAlignment="1">
      <alignment horizontal="left" vertical="center" shrinkToFit="1"/>
    </xf>
    <xf numFmtId="0" fontId="137" fillId="33" borderId="30" xfId="0" applyFont="1" applyFill="1" applyBorder="1" applyAlignment="1">
      <alignment horizontal="left" vertical="center" shrinkToFit="1"/>
    </xf>
    <xf numFmtId="0" fontId="0" fillId="0" borderId="134" xfId="0" applyBorder="1" applyAlignment="1">
      <alignment horizontal="center" vertical="center" shrinkToFit="1"/>
    </xf>
    <xf numFmtId="0" fontId="0" fillId="0" borderId="16" xfId="0" applyBorder="1" applyAlignment="1">
      <alignment horizontal="center" vertical="center" shrinkToFit="1"/>
    </xf>
    <xf numFmtId="0" fontId="137" fillId="33" borderId="217" xfId="0" applyFont="1" applyFill="1" applyBorder="1" applyAlignment="1">
      <alignment horizontal="left" vertical="center" shrinkToFit="1"/>
    </xf>
    <xf numFmtId="0" fontId="137" fillId="33" borderId="216" xfId="0" applyFont="1" applyFill="1" applyBorder="1" applyAlignment="1">
      <alignment horizontal="left" vertical="center" shrinkToFit="1"/>
    </xf>
    <xf numFmtId="0" fontId="137" fillId="33" borderId="18" xfId="0" applyFont="1" applyFill="1" applyBorder="1" applyAlignment="1">
      <alignment horizontal="left" vertical="center" shrinkToFit="1"/>
    </xf>
    <xf numFmtId="0" fontId="137" fillId="33" borderId="32" xfId="0" applyFont="1" applyFill="1" applyBorder="1" applyAlignment="1">
      <alignment horizontal="left" vertical="center" shrinkToFit="1"/>
    </xf>
    <xf numFmtId="0" fontId="0" fillId="0" borderId="138" xfId="0" applyBorder="1" applyAlignment="1">
      <alignment horizontal="center" vertical="center"/>
    </xf>
    <xf numFmtId="0" fontId="0" fillId="0" borderId="131" xfId="0" applyBorder="1" applyAlignment="1">
      <alignment horizontal="center" vertical="center"/>
    </xf>
    <xf numFmtId="0" fontId="0" fillId="0" borderId="139" xfId="0" applyBorder="1" applyAlignment="1">
      <alignment horizontal="center" vertical="center"/>
    </xf>
    <xf numFmtId="0" fontId="139" fillId="0" borderId="18" xfId="0" applyFont="1" applyBorder="1" applyAlignment="1">
      <alignment horizontal="center" vertical="center" shrinkToFit="1"/>
    </xf>
    <xf numFmtId="0" fontId="139" fillId="0" borderId="15" xfId="0" applyFont="1" applyBorder="1" applyAlignment="1">
      <alignment horizontal="center" vertical="center" shrinkToFit="1"/>
    </xf>
    <xf numFmtId="0" fontId="0" fillId="0" borderId="101" xfId="0" applyBorder="1" applyAlignment="1">
      <alignment horizontal="center" vertical="center" textRotation="255"/>
    </xf>
    <xf numFmtId="0" fontId="0" fillId="0" borderId="199" xfId="0" applyBorder="1" applyAlignment="1">
      <alignment horizontal="center" vertical="center" textRotation="255"/>
    </xf>
    <xf numFmtId="0" fontId="0" fillId="0" borderId="140" xfId="0" applyBorder="1" applyAlignment="1">
      <alignment horizontal="center" vertical="center" textRotation="255"/>
    </xf>
    <xf numFmtId="20" fontId="137" fillId="33" borderId="15" xfId="0" applyNumberFormat="1" applyFont="1" applyFill="1" applyBorder="1" applyAlignment="1">
      <alignment horizontal="left" vertical="center" shrinkToFit="1"/>
    </xf>
    <xf numFmtId="20" fontId="137" fillId="33" borderId="34" xfId="0" applyNumberFormat="1" applyFont="1" applyFill="1" applyBorder="1" applyAlignment="1">
      <alignment horizontal="left" vertical="center" shrinkToFit="1"/>
    </xf>
    <xf numFmtId="0" fontId="139" fillId="0" borderId="16" xfId="0" applyFont="1" applyBorder="1" applyAlignment="1">
      <alignment horizontal="center" vertical="center" shrinkToFit="1"/>
    </xf>
    <xf numFmtId="0" fontId="139" fillId="0" borderId="72" xfId="0" applyFont="1" applyBorder="1" applyAlignment="1">
      <alignment horizontal="center" vertical="center" shrinkToFit="1"/>
    </xf>
    <xf numFmtId="0" fontId="139" fillId="0" borderId="73" xfId="0" applyFont="1" applyBorder="1" applyAlignment="1">
      <alignment horizontal="center" vertical="center" shrinkToFit="1"/>
    </xf>
    <xf numFmtId="0" fontId="139" fillId="0" borderId="39" xfId="0" applyFont="1" applyBorder="1" applyAlignment="1">
      <alignment horizontal="center" vertical="center" shrinkToFit="1"/>
    </xf>
    <xf numFmtId="0" fontId="29" fillId="0" borderId="99"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97"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98" xfId="0" applyFont="1" applyFill="1" applyBorder="1" applyAlignment="1">
      <alignment horizontal="left" vertical="center" wrapText="1"/>
    </xf>
    <xf numFmtId="0" fontId="137" fillId="33" borderId="44" xfId="0" applyFont="1" applyFill="1" applyBorder="1" applyAlignment="1">
      <alignment horizontal="left" vertical="center" shrinkToFit="1"/>
    </xf>
    <xf numFmtId="0" fontId="137" fillId="33" borderId="39" xfId="0" applyFont="1" applyFill="1" applyBorder="1" applyAlignment="1">
      <alignment horizontal="left" vertical="center" shrinkToFit="1"/>
    </xf>
    <xf numFmtId="0" fontId="137" fillId="33" borderId="62" xfId="0" applyFont="1" applyFill="1" applyBorder="1" applyAlignment="1">
      <alignment horizontal="left" vertical="center" shrinkToFit="1"/>
    </xf>
    <xf numFmtId="0" fontId="137" fillId="33" borderId="48" xfId="0" applyFont="1" applyFill="1" applyBorder="1" applyAlignment="1">
      <alignment horizontal="left" vertical="center" shrinkToFit="1"/>
    </xf>
    <xf numFmtId="0" fontId="137" fillId="33" borderId="66" xfId="0" applyFont="1" applyFill="1" applyBorder="1" applyAlignment="1">
      <alignment horizontal="left" vertical="center" shrinkToFit="1"/>
    </xf>
    <xf numFmtId="0" fontId="137" fillId="33" borderId="72" xfId="0" applyFont="1" applyFill="1" applyBorder="1" applyAlignment="1">
      <alignment horizontal="left" vertical="center" shrinkToFit="1"/>
    </xf>
    <xf numFmtId="20" fontId="137" fillId="33" borderId="16" xfId="0" applyNumberFormat="1" applyFont="1" applyFill="1" applyBorder="1" applyAlignment="1">
      <alignment horizontal="left" vertical="center" shrinkToFit="1"/>
    </xf>
    <xf numFmtId="20" fontId="137" fillId="33" borderId="36" xfId="0" applyNumberFormat="1" applyFont="1" applyFill="1" applyBorder="1" applyAlignment="1">
      <alignment horizontal="left" vertical="center" shrinkToFit="1"/>
    </xf>
    <xf numFmtId="0" fontId="138" fillId="33" borderId="15" xfId="45" applyFont="1" applyFill="1" applyBorder="1" applyAlignment="1">
      <alignment horizontal="left" vertical="center" shrinkToFit="1"/>
    </xf>
    <xf numFmtId="0" fontId="138" fillId="33" borderId="34" xfId="45" applyFont="1" applyFill="1" applyBorder="1" applyAlignment="1">
      <alignment horizontal="left" vertical="center" shrinkToFit="1"/>
    </xf>
    <xf numFmtId="0" fontId="0" fillId="0" borderId="136" xfId="0" applyBorder="1" applyAlignment="1">
      <alignment horizontal="center" vertical="center" wrapText="1" shrinkToFit="1"/>
    </xf>
    <xf numFmtId="0" fontId="0" fillId="0" borderId="100" xfId="0" applyBorder="1" applyAlignment="1">
      <alignment horizontal="center" vertical="center" wrapText="1" shrinkToFit="1"/>
    </xf>
    <xf numFmtId="0" fontId="0" fillId="0" borderId="137" xfId="0" applyBorder="1" applyAlignment="1">
      <alignment horizontal="center" vertical="center" wrapText="1" shrinkToFit="1"/>
    </xf>
    <xf numFmtId="0" fontId="0" fillId="0" borderId="127"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28" xfId="0" applyBorder="1" applyAlignment="1">
      <alignment horizontal="center" vertical="center" wrapText="1" shrinkToFit="1"/>
    </xf>
    <xf numFmtId="0" fontId="140" fillId="33" borderId="131" xfId="0" applyFont="1" applyFill="1" applyBorder="1" applyAlignment="1">
      <alignment horizontal="center" vertical="center"/>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0" fontId="0" fillId="0" borderId="13" xfId="0" applyBorder="1" applyAlignment="1">
      <alignment horizontal="center" vertical="center" shrinkToFit="1"/>
    </xf>
    <xf numFmtId="182" fontId="135" fillId="0" borderId="99" xfId="43" applyNumberFormat="1" applyFont="1" applyBorder="1" applyAlignment="1">
      <alignment horizontal="left" vertical="center" wrapText="1"/>
    </xf>
    <xf numFmtId="182" fontId="135" fillId="0" borderId="100" xfId="43" applyNumberFormat="1" applyFont="1" applyBorder="1" applyAlignment="1">
      <alignment horizontal="left" vertical="center" wrapText="1"/>
    </xf>
    <xf numFmtId="182" fontId="135" fillId="0" borderId="46" xfId="43" applyNumberFormat="1" applyFont="1" applyBorder="1" applyAlignment="1">
      <alignment horizontal="left" vertical="center" wrapText="1"/>
    </xf>
    <xf numFmtId="182" fontId="135" fillId="0" borderId="97" xfId="43" applyNumberFormat="1" applyFont="1" applyBorder="1" applyAlignment="1">
      <alignment horizontal="left" vertical="center" wrapText="1"/>
    </xf>
    <xf numFmtId="182" fontId="135" fillId="0" borderId="0" xfId="43" applyNumberFormat="1" applyFont="1" applyBorder="1" applyAlignment="1">
      <alignment horizontal="left" vertical="center" wrapText="1"/>
    </xf>
    <xf numFmtId="182" fontId="135" fillId="0" borderId="51" xfId="43" applyNumberFormat="1" applyFont="1" applyBorder="1" applyAlignment="1">
      <alignment horizontal="left" vertical="center" wrapText="1"/>
    </xf>
    <xf numFmtId="0" fontId="139" fillId="0" borderId="138" xfId="0" applyFont="1" applyBorder="1" applyAlignment="1">
      <alignment horizontal="center" vertical="center" shrinkToFit="1"/>
    </xf>
    <xf numFmtId="0" fontId="139" fillId="0" borderId="131" xfId="0" applyFont="1" applyBorder="1" applyAlignment="1">
      <alignment horizontal="center" vertical="center" shrinkToFit="1"/>
    </xf>
    <xf numFmtId="0" fontId="139" fillId="0" borderId="14" xfId="0" applyFont="1" applyBorder="1" applyAlignment="1">
      <alignment horizontal="center" vertical="center" shrinkToFit="1"/>
    </xf>
    <xf numFmtId="0" fontId="139" fillId="0" borderId="62" xfId="0" applyFont="1" applyBorder="1" applyAlignment="1">
      <alignment horizontal="center" vertical="center" shrinkToFit="1"/>
    </xf>
    <xf numFmtId="184" fontId="0" fillId="35" borderId="54" xfId="0" applyNumberFormat="1" applyFill="1" applyBorder="1" applyAlignment="1">
      <alignment horizontal="center" vertical="center" textRotation="255"/>
    </xf>
    <xf numFmtId="184" fontId="0" fillId="35" borderId="84" xfId="0" applyNumberFormat="1" applyFill="1" applyBorder="1" applyAlignment="1">
      <alignment horizontal="center" vertical="center" textRotation="255"/>
    </xf>
    <xf numFmtId="184" fontId="0" fillId="35" borderId="141" xfId="0" applyNumberFormat="1" applyFill="1" applyBorder="1" applyAlignment="1">
      <alignment horizontal="center" vertical="center" textRotation="255"/>
    </xf>
    <xf numFmtId="0" fontId="5" fillId="0" borderId="76" xfId="0" applyFont="1" applyBorder="1" applyAlignment="1">
      <alignment horizontal="center" vertical="center" wrapText="1"/>
    </xf>
    <xf numFmtId="0" fontId="5" fillId="0" borderId="18" xfId="0" applyFont="1" applyBorder="1" applyAlignment="1">
      <alignment horizontal="center" vertical="center" wrapText="1"/>
    </xf>
    <xf numFmtId="0" fontId="5" fillId="39" borderId="25" xfId="0" applyFont="1" applyFill="1" applyBorder="1" applyAlignment="1">
      <alignment horizontal="center" vertical="center" wrapText="1"/>
    </xf>
    <xf numFmtId="0" fontId="5" fillId="39" borderId="38" xfId="0" applyFont="1" applyFill="1" applyBorder="1" applyAlignment="1">
      <alignment horizontal="center" vertical="center" wrapText="1"/>
    </xf>
    <xf numFmtId="0" fontId="5" fillId="39" borderId="83" xfId="0" applyFont="1" applyFill="1" applyBorder="1" applyAlignment="1">
      <alignment horizontal="center" vertical="center" wrapText="1"/>
    </xf>
    <xf numFmtId="0" fontId="63" fillId="39" borderId="76" xfId="0" applyFont="1" applyFill="1" applyBorder="1" applyAlignment="1">
      <alignment horizontal="center" vertical="center" wrapText="1"/>
    </xf>
    <xf numFmtId="0" fontId="63" fillId="39" borderId="84" xfId="0" applyFont="1" applyFill="1" applyBorder="1" applyAlignment="1">
      <alignment horizontal="center" vertical="center" wrapText="1"/>
    </xf>
    <xf numFmtId="0" fontId="63" fillId="39" borderId="18"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5" fillId="39" borderId="28" xfId="0" applyFont="1" applyFill="1" applyBorder="1" applyAlignment="1">
      <alignment horizontal="center" vertical="center" wrapText="1"/>
    </xf>
    <xf numFmtId="0" fontId="41" fillId="39" borderId="28" xfId="0" applyFont="1" applyFill="1" applyBorder="1" applyAlignment="1">
      <alignment horizontal="center" vertical="center" wrapText="1"/>
    </xf>
    <xf numFmtId="0" fontId="41" fillId="39" borderId="19" xfId="0" applyFont="1" applyFill="1" applyBorder="1" applyAlignment="1">
      <alignment horizontal="center" vertical="center" wrapText="1"/>
    </xf>
    <xf numFmtId="0" fontId="42" fillId="39" borderId="28" xfId="0" applyFont="1" applyFill="1" applyBorder="1" applyAlignment="1">
      <alignment horizontal="center" vertical="center" wrapText="1" shrinkToFit="1"/>
    </xf>
    <xf numFmtId="0" fontId="42" fillId="39" borderId="28" xfId="0" applyFont="1" applyFill="1" applyBorder="1" applyAlignment="1">
      <alignment horizontal="center" vertical="center" shrinkToFit="1"/>
    </xf>
    <xf numFmtId="0" fontId="42" fillId="39" borderId="19" xfId="0" applyFont="1" applyFill="1" applyBorder="1" applyAlignment="1">
      <alignment horizontal="center" vertical="center" shrinkToFit="1"/>
    </xf>
    <xf numFmtId="0" fontId="63" fillId="39" borderId="29" xfId="0" applyFont="1" applyFill="1" applyBorder="1" applyAlignment="1">
      <alignment horizontal="center" vertical="center" wrapText="1"/>
    </xf>
    <xf numFmtId="0" fontId="63" fillId="39" borderId="28" xfId="0" applyFont="1" applyFill="1" applyBorder="1" applyAlignment="1">
      <alignment horizontal="center" vertical="center" wrapText="1"/>
    </xf>
    <xf numFmtId="0" fontId="63" fillId="39" borderId="19" xfId="0" applyFont="1" applyFill="1" applyBorder="1" applyAlignment="1">
      <alignment horizontal="center" vertical="center" wrapText="1"/>
    </xf>
    <xf numFmtId="0" fontId="63" fillId="39" borderId="0" xfId="0" applyFont="1" applyFill="1" applyBorder="1" applyAlignment="1">
      <alignment horizontal="center" vertical="center" wrapText="1"/>
    </xf>
    <xf numFmtId="0" fontId="63" fillId="39" borderId="20" xfId="0" applyFont="1" applyFill="1" applyBorder="1" applyAlignment="1">
      <alignment horizontal="center" vertical="center" wrapText="1"/>
    </xf>
    <xf numFmtId="0" fontId="5" fillId="39" borderId="29" xfId="0" applyFont="1" applyFill="1" applyBorder="1" applyAlignment="1">
      <alignment horizontal="center" vertical="center" wrapText="1"/>
    </xf>
    <xf numFmtId="0" fontId="63" fillId="39" borderId="112" xfId="0" applyFont="1" applyFill="1" applyBorder="1" applyAlignment="1">
      <alignment horizontal="center" vertical="center" wrapText="1"/>
    </xf>
    <xf numFmtId="0" fontId="63" fillId="39" borderId="113" xfId="0" applyFont="1" applyFill="1" applyBorder="1" applyAlignment="1">
      <alignment horizontal="center" vertical="center" wrapText="1"/>
    </xf>
    <xf numFmtId="0" fontId="9" fillId="0" borderId="0" xfId="0" applyFont="1" applyBorder="1" applyAlignment="1">
      <alignment horizontal="justify" vertical="center"/>
    </xf>
    <xf numFmtId="0" fontId="65" fillId="0" borderId="0" xfId="0" applyFont="1" applyBorder="1" applyAlignment="1">
      <alignment vertical="center"/>
    </xf>
    <xf numFmtId="0" fontId="7" fillId="0" borderId="114"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16" xfId="0" applyFont="1" applyBorder="1" applyAlignment="1">
      <alignment horizontal="left" vertical="top" wrapText="1"/>
    </xf>
    <xf numFmtId="0" fontId="5" fillId="0" borderId="117"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82" xfId="0" applyFont="1" applyBorder="1" applyAlignment="1">
      <alignment horizontal="left" vertical="top" wrapText="1"/>
    </xf>
    <xf numFmtId="0" fontId="5" fillId="0" borderId="0" xfId="0" applyFont="1" applyBorder="1" applyAlignment="1">
      <alignment horizontal="left" vertical="top" wrapText="1"/>
    </xf>
    <xf numFmtId="0" fontId="5" fillId="0" borderId="118" xfId="0" applyFont="1" applyBorder="1" applyAlignment="1">
      <alignment horizontal="center" vertical="top" wrapText="1"/>
    </xf>
    <xf numFmtId="0" fontId="5" fillId="0" borderId="117" xfId="0" applyFont="1" applyBorder="1" applyAlignment="1">
      <alignment horizontal="center" vertical="top" wrapText="1"/>
    </xf>
    <xf numFmtId="0" fontId="5" fillId="0" borderId="119"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Border="1" applyAlignment="1">
      <alignment horizontal="center" vertical="top" wrapText="1"/>
    </xf>
    <xf numFmtId="0" fontId="6" fillId="0" borderId="82" xfId="0" applyFont="1" applyBorder="1" applyAlignment="1">
      <alignment horizontal="center" vertical="top" wrapText="1"/>
    </xf>
    <xf numFmtId="0" fontId="7" fillId="0" borderId="120" xfId="0" applyFont="1" applyBorder="1" applyAlignment="1">
      <alignment horizontal="center" vertical="center" wrapText="1"/>
    </xf>
    <xf numFmtId="0" fontId="7" fillId="0" borderId="121" xfId="0" applyFont="1" applyBorder="1" applyAlignment="1">
      <alignment horizontal="center" vertical="center" wrapText="1"/>
    </xf>
    <xf numFmtId="0" fontId="5" fillId="0" borderId="0" xfId="0" applyFont="1" applyBorder="1" applyAlignment="1">
      <alignment horizontal="left" vertical="center" indent="1" shrinkToFit="1"/>
    </xf>
    <xf numFmtId="0" fontId="5" fillId="0" borderId="112" xfId="0" applyFont="1" applyBorder="1" applyAlignment="1">
      <alignment horizontal="left" vertical="center" indent="1" shrinkToFit="1"/>
    </xf>
    <xf numFmtId="0" fontId="5" fillId="0" borderId="8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2" fillId="39" borderId="0" xfId="0" applyFont="1" applyFill="1" applyBorder="1" applyAlignment="1">
      <alignment horizontal="left" vertical="center" indent="1" shrinkToFit="1"/>
    </xf>
    <xf numFmtId="0" fontId="62" fillId="39" borderId="20" xfId="0" applyFont="1" applyFill="1" applyBorder="1" applyAlignment="1">
      <alignment horizontal="left" vertical="center" indent="1" shrinkToFit="1"/>
    </xf>
    <xf numFmtId="0" fontId="62" fillId="39" borderId="19" xfId="0" applyFont="1" applyFill="1" applyBorder="1" applyAlignment="1">
      <alignment horizontal="left" vertical="center" indent="1" shrinkToFit="1"/>
    </xf>
    <xf numFmtId="0" fontId="60" fillId="39" borderId="25" xfId="0" applyFont="1" applyFill="1" applyBorder="1" applyAlignment="1">
      <alignment horizontal="left" vertical="center" indent="1" shrinkToFit="1"/>
    </xf>
    <xf numFmtId="0" fontId="60" fillId="39" borderId="38" xfId="0" applyFont="1" applyFill="1" applyBorder="1" applyAlignment="1">
      <alignment horizontal="left" vertical="center" indent="1" shrinkToFit="1"/>
    </xf>
    <xf numFmtId="0" fontId="60" fillId="39" borderId="83" xfId="0" applyFont="1" applyFill="1" applyBorder="1" applyAlignment="1">
      <alignment horizontal="left" vertical="center" indent="1" shrinkToFit="1"/>
    </xf>
    <xf numFmtId="31" fontId="6" fillId="39" borderId="25" xfId="0" applyNumberFormat="1" applyFont="1" applyFill="1" applyBorder="1" applyAlignment="1">
      <alignment horizontal="center" vertical="center" wrapText="1"/>
    </xf>
    <xf numFmtId="31" fontId="6" fillId="39" borderId="38" xfId="0" applyNumberFormat="1" applyFont="1" applyFill="1" applyBorder="1" applyAlignment="1">
      <alignment horizontal="center" vertical="center" wrapText="1"/>
    </xf>
    <xf numFmtId="0" fontId="41" fillId="39" borderId="122" xfId="0" applyFont="1" applyFill="1" applyBorder="1" applyAlignment="1">
      <alignment horizontal="left" vertical="center" wrapText="1" indent="1"/>
    </xf>
    <xf numFmtId="0" fontId="41" fillId="39" borderId="123" xfId="0" applyFont="1" applyFill="1" applyBorder="1" applyAlignment="1">
      <alignment horizontal="left" vertical="center" wrapText="1" indent="1"/>
    </xf>
    <xf numFmtId="0" fontId="41" fillId="39" borderId="124" xfId="0" applyFont="1" applyFill="1" applyBorder="1" applyAlignment="1">
      <alignment horizontal="left" vertical="center" wrapText="1" indent="1"/>
    </xf>
    <xf numFmtId="0" fontId="5" fillId="0" borderId="1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9" xfId="0" applyFont="1" applyBorder="1" applyAlignment="1">
      <alignment horizontal="center" vertical="center" wrapText="1"/>
    </xf>
    <xf numFmtId="0" fontId="47" fillId="0" borderId="76"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60" fillId="39" borderId="37" xfId="0" applyFont="1" applyFill="1" applyBorder="1" applyAlignment="1">
      <alignment horizontal="left" vertical="center" indent="1" shrinkToFit="1"/>
    </xf>
    <xf numFmtId="0" fontId="60" fillId="39" borderId="81" xfId="0" applyFont="1" applyFill="1" applyBorder="1" applyAlignment="1">
      <alignment horizontal="left" vertical="center" indent="1" shrinkToFit="1"/>
    </xf>
    <xf numFmtId="0" fontId="60" fillId="39" borderId="20" xfId="0" applyFont="1" applyFill="1" applyBorder="1" applyAlignment="1">
      <alignment horizontal="left" vertical="center" indent="1" shrinkToFit="1"/>
    </xf>
    <xf numFmtId="0" fontId="60" fillId="39" borderId="111" xfId="0" applyFont="1" applyFill="1" applyBorder="1" applyAlignment="1">
      <alignment horizontal="left" vertical="center" indent="1" shrinkToFi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85" xfId="0" applyFont="1" applyBorder="1" applyAlignment="1">
      <alignment horizontal="left" vertical="top" wrapText="1"/>
    </xf>
    <xf numFmtId="31" fontId="42" fillId="39" borderId="28" xfId="0" applyNumberFormat="1" applyFont="1" applyFill="1" applyBorder="1" applyAlignment="1">
      <alignment horizontal="center" vertical="center" wrapText="1" shrinkToFit="1"/>
    </xf>
    <xf numFmtId="20" fontId="42" fillId="39" borderId="28" xfId="0" applyNumberFormat="1" applyFont="1" applyFill="1" applyBorder="1" applyAlignment="1">
      <alignment horizontal="center" vertical="center" wrapText="1" shrinkToFit="1"/>
    </xf>
    <xf numFmtId="0" fontId="59" fillId="39" borderId="50" xfId="0" applyFont="1" applyFill="1" applyBorder="1" applyAlignment="1">
      <alignment horizontal="left" vertical="center" wrapText="1" indent="1" shrinkToFit="1"/>
    </xf>
    <xf numFmtId="0" fontId="45" fillId="39" borderId="37" xfId="0" applyFont="1" applyFill="1" applyBorder="1" applyAlignment="1">
      <alignment horizontal="left" vertical="center" wrapText="1" indent="1" shrinkToFit="1"/>
    </xf>
    <xf numFmtId="0" fontId="45" fillId="39" borderId="81" xfId="0" applyFont="1" applyFill="1" applyBorder="1" applyAlignment="1">
      <alignment horizontal="left" vertical="center" wrapText="1" indent="1" shrinkToFit="1"/>
    </xf>
    <xf numFmtId="0" fontId="45" fillId="39" borderId="42" xfId="0" applyFont="1" applyFill="1" applyBorder="1" applyAlignment="1">
      <alignment horizontal="left" vertical="center" wrapText="1" indent="1" shrinkToFit="1"/>
    </xf>
    <xf numFmtId="0" fontId="45" fillId="39" borderId="0" xfId="0" applyFont="1" applyFill="1" applyBorder="1" applyAlignment="1">
      <alignment horizontal="left" vertical="center" wrapText="1" indent="1" shrinkToFit="1"/>
    </xf>
    <xf numFmtId="0" fontId="45" fillId="39" borderId="82" xfId="0" applyFont="1" applyFill="1" applyBorder="1" applyAlignment="1">
      <alignment horizontal="left" vertical="center" wrapText="1" indent="1" shrinkToFit="1"/>
    </xf>
    <xf numFmtId="0" fontId="45" fillId="39" borderId="43" xfId="0" applyFont="1" applyFill="1" applyBorder="1" applyAlignment="1">
      <alignment horizontal="left" vertical="center" wrapText="1" indent="1" shrinkToFit="1"/>
    </xf>
    <xf numFmtId="0" fontId="45" fillId="39" borderId="20" xfId="0" applyFont="1" applyFill="1" applyBorder="1" applyAlignment="1">
      <alignment horizontal="left" vertical="center" wrapText="1" indent="1" shrinkToFit="1"/>
    </xf>
    <xf numFmtId="0" fontId="45" fillId="39" borderId="111" xfId="0" applyFont="1" applyFill="1" applyBorder="1" applyAlignment="1">
      <alignment horizontal="left" vertical="center" wrapText="1" indent="1" shrinkToFit="1"/>
    </xf>
    <xf numFmtId="183" fontId="60" fillId="39" borderId="25" xfId="0" applyNumberFormat="1" applyFont="1" applyFill="1" applyBorder="1" applyAlignment="1">
      <alignment horizontal="left" vertical="center" indent="1" shrinkToFit="1"/>
    </xf>
    <xf numFmtId="183" fontId="60" fillId="39" borderId="21" xfId="0" applyNumberFormat="1" applyFont="1" applyFill="1" applyBorder="1" applyAlignment="1">
      <alignment horizontal="left" vertical="center" indent="1" shrinkToFit="1"/>
    </xf>
    <xf numFmtId="183" fontId="60" fillId="39" borderId="38" xfId="0" applyNumberFormat="1" applyFont="1" applyFill="1" applyBorder="1" applyAlignment="1">
      <alignment horizontal="left" vertical="center" indent="1" shrinkToFit="1"/>
    </xf>
    <xf numFmtId="183" fontId="60" fillId="39" borderId="83" xfId="0" applyNumberFormat="1" applyFont="1" applyFill="1" applyBorder="1" applyAlignment="1">
      <alignment horizontal="left" vertical="center" indent="1" shrinkToFit="1"/>
    </xf>
    <xf numFmtId="0" fontId="5" fillId="0" borderId="22" xfId="0" applyFont="1" applyBorder="1" applyAlignment="1">
      <alignment horizontal="left" vertical="top" wrapTex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82" xfId="0" applyFont="1" applyBorder="1" applyAlignment="1">
      <alignment horizontal="center" vertical="top" wrapText="1"/>
    </xf>
    <xf numFmtId="0" fontId="5" fillId="0" borderId="37"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0" xfId="0" applyFont="1" applyBorder="1" applyAlignment="1">
      <alignment horizontal="right" vertical="center" wrapText="1"/>
    </xf>
    <xf numFmtId="0" fontId="41" fillId="0" borderId="0" xfId="0" applyFont="1" applyBorder="1" applyAlignment="1">
      <alignment horizontal="right" vertical="center" wrapText="1"/>
    </xf>
    <xf numFmtId="0" fontId="60" fillId="39" borderId="131" xfId="0" applyFont="1" applyFill="1" applyBorder="1" applyAlignment="1">
      <alignment horizontal="left" vertical="center" shrinkToFit="1"/>
    </xf>
    <xf numFmtId="0" fontId="60" fillId="39" borderId="14" xfId="0" applyFont="1" applyFill="1" applyBorder="1" applyAlignment="1">
      <alignment horizontal="left" vertical="center" shrinkToFit="1"/>
    </xf>
    <xf numFmtId="20" fontId="61" fillId="39" borderId="70" xfId="0" applyNumberFormat="1" applyFont="1" applyFill="1" applyBorder="1" applyAlignment="1">
      <alignment horizontal="center" vertical="center" wrapText="1"/>
    </xf>
    <xf numFmtId="0" fontId="61" fillId="39" borderId="38" xfId="0" applyFont="1" applyFill="1" applyBorder="1" applyAlignment="1">
      <alignment horizontal="center" vertical="center" wrapText="1"/>
    </xf>
    <xf numFmtId="184" fontId="61" fillId="39" borderId="70" xfId="0" applyNumberFormat="1" applyFont="1" applyFill="1" applyBorder="1" applyAlignment="1">
      <alignment horizontal="center" vertical="center" wrapText="1"/>
    </xf>
    <xf numFmtId="184" fontId="61" fillId="39" borderId="38" xfId="0" applyNumberFormat="1" applyFont="1" applyFill="1" applyBorder="1" applyAlignment="1">
      <alignment horizontal="center" vertical="center" wrapText="1"/>
    </xf>
    <xf numFmtId="0" fontId="47" fillId="0" borderId="218" xfId="0" applyFont="1" applyBorder="1" applyAlignment="1">
      <alignment horizontal="center" vertical="center" wrapText="1"/>
    </xf>
    <xf numFmtId="0" fontId="47" fillId="0" borderId="219" xfId="0" applyFont="1" applyBorder="1" applyAlignment="1">
      <alignment horizontal="center" vertical="center"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41" fillId="0" borderId="0" xfId="0" applyFont="1" applyBorder="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76" xfId="0" applyFont="1" applyBorder="1" applyAlignment="1">
      <alignment horizontal="left" vertical="top" wrapText="1"/>
    </xf>
    <xf numFmtId="0" fontId="5" fillId="0" borderId="109" xfId="0" applyFont="1" applyBorder="1" applyAlignment="1">
      <alignment horizontal="left" vertical="top" wrapText="1"/>
    </xf>
    <xf numFmtId="0" fontId="5" fillId="0" borderId="42" xfId="0" applyFont="1" applyBorder="1" applyAlignment="1">
      <alignment horizontal="left" vertical="top" wrapText="1"/>
    </xf>
    <xf numFmtId="0" fontId="5" fillId="0" borderId="84" xfId="0" applyFont="1" applyBorder="1" applyAlignment="1">
      <alignment horizontal="left" vertical="top" wrapText="1"/>
    </xf>
    <xf numFmtId="177" fontId="5" fillId="0" borderId="22" xfId="0" applyNumberFormat="1" applyFont="1" applyBorder="1" applyAlignment="1">
      <alignment horizontal="right" vertical="top" wrapText="1"/>
    </xf>
    <xf numFmtId="177" fontId="5" fillId="0" borderId="0" xfId="0" applyNumberFormat="1" applyFont="1" applyBorder="1" applyAlignment="1">
      <alignment horizontal="right" vertical="top" wrapText="1"/>
    </xf>
    <xf numFmtId="177" fontId="5" fillId="0" borderId="82" xfId="0" applyNumberFormat="1" applyFont="1" applyBorder="1" applyAlignment="1">
      <alignment horizontal="right" vertical="top" wrapText="1"/>
    </xf>
    <xf numFmtId="0" fontId="9" fillId="0" borderId="0" xfId="0" applyFont="1" applyBorder="1" applyAlignment="1">
      <alignment horizontal="right" vertical="center" shrinkToFit="1"/>
    </xf>
    <xf numFmtId="0" fontId="41" fillId="0" borderId="0" xfId="0" applyFont="1" applyBorder="1" applyAlignment="1">
      <alignment horizontal="right" vertical="center" shrinkToFit="1"/>
    </xf>
    <xf numFmtId="20" fontId="6" fillId="39" borderId="25" xfId="0" applyNumberFormat="1" applyFont="1" applyFill="1" applyBorder="1" applyAlignment="1">
      <alignment horizontal="center" vertical="center" wrapText="1"/>
    </xf>
    <xf numFmtId="0" fontId="59" fillId="39" borderId="43" xfId="0" applyFont="1" applyFill="1" applyBorder="1" applyAlignment="1">
      <alignment horizontal="left" vertical="center" indent="1" shrinkToFit="1"/>
    </xf>
    <xf numFmtId="0" fontId="59" fillId="39" borderId="25" xfId="0" applyFont="1" applyFill="1" applyBorder="1" applyAlignment="1">
      <alignment horizontal="left" vertical="center" indent="1" shrinkToFit="1"/>
    </xf>
    <xf numFmtId="0" fontId="41" fillId="0" borderId="110" xfId="0" applyFont="1" applyBorder="1" applyAlignment="1">
      <alignment vertical="top" wrapText="1"/>
    </xf>
    <xf numFmtId="0" fontId="41" fillId="0" borderId="20" xfId="0" applyFont="1" applyBorder="1" applyAlignment="1">
      <alignment vertical="top" wrapText="1"/>
    </xf>
    <xf numFmtId="0" fontId="41" fillId="0" borderId="111" xfId="0" applyFont="1" applyBorder="1" applyAlignment="1">
      <alignment vertical="top" wrapText="1"/>
    </xf>
    <xf numFmtId="0" fontId="5" fillId="0" borderId="0" xfId="0" applyFont="1" applyBorder="1" applyAlignment="1">
      <alignment horizontal="center" vertical="center" wrapText="1"/>
    </xf>
    <xf numFmtId="0" fontId="62" fillId="0" borderId="0" xfId="0" applyNumberFormat="1" applyFont="1" applyBorder="1" applyAlignment="1">
      <alignment horizontal="left" vertical="center" shrinkToFit="1"/>
    </xf>
    <xf numFmtId="0" fontId="62" fillId="0" borderId="82" xfId="0" applyNumberFormat="1" applyFont="1" applyBorder="1" applyAlignment="1">
      <alignment horizontal="left" vertical="center" shrinkToFit="1"/>
    </xf>
    <xf numFmtId="0" fontId="3" fillId="0" borderId="0" xfId="0" applyFont="1" applyAlignment="1">
      <alignment horizontal="left" vertical="top" wrapText="1"/>
    </xf>
    <xf numFmtId="0" fontId="5" fillId="0" borderId="0" xfId="0" applyFont="1" applyAlignment="1">
      <alignment horizontal="left" vertical="top" wrapText="1"/>
    </xf>
    <xf numFmtId="0" fontId="41" fillId="0" borderId="0" xfId="0" applyFont="1" applyAlignment="1">
      <alignment vertical="top" wrapText="1"/>
    </xf>
    <xf numFmtId="0" fontId="59" fillId="39" borderId="50" xfId="0" applyFont="1" applyFill="1" applyBorder="1" applyAlignment="1">
      <alignment horizontal="left" vertical="center" indent="1" shrinkToFit="1"/>
    </xf>
    <xf numFmtId="0" fontId="59" fillId="39" borderId="37" xfId="0" applyFont="1" applyFill="1" applyBorder="1" applyAlignment="1">
      <alignment horizontal="left" vertical="center" indent="1" shrinkToFit="1"/>
    </xf>
    <xf numFmtId="0" fontId="59" fillId="39" borderId="81" xfId="0" applyFont="1" applyFill="1" applyBorder="1" applyAlignment="1">
      <alignment horizontal="left" vertical="center" indent="1" shrinkToFit="1"/>
    </xf>
    <xf numFmtId="0" fontId="59" fillId="39" borderId="42" xfId="0" applyFont="1" applyFill="1" applyBorder="1" applyAlignment="1">
      <alignment horizontal="left" vertical="center" indent="1" shrinkToFit="1"/>
    </xf>
    <xf numFmtId="0" fontId="59" fillId="39" borderId="0" xfId="0" applyFont="1" applyFill="1" applyBorder="1" applyAlignment="1">
      <alignment horizontal="left" vertical="center" indent="1" shrinkToFit="1"/>
    </xf>
    <xf numFmtId="0" fontId="59" fillId="39" borderId="82" xfId="0" applyFont="1" applyFill="1" applyBorder="1" applyAlignment="1">
      <alignment horizontal="left" vertical="center" indent="1" shrinkToFit="1"/>
    </xf>
    <xf numFmtId="0" fontId="59" fillId="39" borderId="20" xfId="0" applyFont="1" applyFill="1" applyBorder="1" applyAlignment="1">
      <alignment horizontal="left" vertical="center" indent="1" shrinkToFit="1"/>
    </xf>
    <xf numFmtId="0" fontId="59" fillId="39" borderId="111" xfId="0" applyFont="1" applyFill="1" applyBorder="1" applyAlignment="1">
      <alignment horizontal="left" vertical="center" indent="1" shrinkToFit="1"/>
    </xf>
    <xf numFmtId="0" fontId="62" fillId="39" borderId="0" xfId="0" applyNumberFormat="1" applyFont="1" applyFill="1" applyBorder="1" applyAlignment="1">
      <alignment horizontal="left" vertical="center" indent="1" shrinkToFit="1"/>
    </xf>
    <xf numFmtId="0" fontId="62" fillId="39" borderId="82" xfId="0" applyNumberFormat="1" applyFont="1" applyFill="1" applyBorder="1" applyAlignment="1">
      <alignment horizontal="left" vertical="center" indent="1" shrinkToFit="1"/>
    </xf>
    <xf numFmtId="0" fontId="62" fillId="39" borderId="82" xfId="0" applyFont="1" applyFill="1" applyBorder="1" applyAlignment="1">
      <alignment horizontal="left" vertical="center" indent="1" shrinkToFit="1"/>
    </xf>
    <xf numFmtId="0" fontId="5" fillId="0" borderId="8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3" xfId="0" applyFont="1" applyBorder="1" applyAlignment="1">
      <alignment horizontal="center" vertical="center" wrapText="1"/>
    </xf>
    <xf numFmtId="31" fontId="6" fillId="39" borderId="50" xfId="0" applyNumberFormat="1" applyFont="1" applyFill="1" applyBorder="1" applyAlignment="1">
      <alignment horizontal="center" vertical="center" wrapText="1"/>
    </xf>
    <xf numFmtId="0" fontId="6" fillId="39" borderId="37" xfId="0" applyFont="1" applyFill="1" applyBorder="1" applyAlignment="1">
      <alignment horizontal="center" vertical="center" wrapText="1"/>
    </xf>
    <xf numFmtId="31" fontId="61" fillId="39" borderId="43" xfId="0" applyNumberFormat="1" applyFont="1" applyFill="1" applyBorder="1" applyAlignment="1">
      <alignment horizontal="center" vertical="center" wrapText="1"/>
    </xf>
    <xf numFmtId="0" fontId="61" fillId="39" borderId="20" xfId="0" applyFont="1" applyFill="1" applyBorder="1" applyAlignment="1">
      <alignment horizontal="center" vertical="center" wrapText="1"/>
    </xf>
    <xf numFmtId="184" fontId="61" fillId="39" borderId="37" xfId="0" applyNumberFormat="1" applyFont="1" applyFill="1" applyBorder="1" applyAlignment="1">
      <alignment horizontal="center" vertical="center" wrapText="1"/>
    </xf>
    <xf numFmtId="184" fontId="61" fillId="39" borderId="20" xfId="0" applyNumberFormat="1" applyFont="1" applyFill="1" applyBorder="1" applyAlignment="1">
      <alignment horizontal="center" vertical="center" wrapText="1"/>
    </xf>
    <xf numFmtId="56" fontId="5" fillId="39" borderId="84" xfId="0" applyNumberFormat="1" applyFont="1" applyFill="1" applyBorder="1" applyAlignment="1">
      <alignment horizontal="center" vertical="center" wrapText="1"/>
    </xf>
    <xf numFmtId="0" fontId="5" fillId="39" borderId="84" xfId="0" applyFont="1" applyFill="1" applyBorder="1" applyAlignment="1">
      <alignment horizontal="center" vertical="center" wrapText="1"/>
    </xf>
    <xf numFmtId="0" fontId="5" fillId="39" borderId="18" xfId="0"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29" xfId="0" applyFont="1" applyBorder="1" applyAlignment="1">
      <alignment horizontal="center" vertical="center" shrinkToFit="1"/>
    </xf>
    <xf numFmtId="0" fontId="2" fillId="0" borderId="0" xfId="0" applyFont="1" applyBorder="1" applyAlignment="1">
      <alignment horizontal="left" vertical="center" indent="1" shrinkToFit="1"/>
    </xf>
    <xf numFmtId="0" fontId="2" fillId="0" borderId="120" xfId="0" applyFont="1" applyBorder="1" applyAlignment="1">
      <alignment horizontal="left" vertical="center" indent="1"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7" fillId="0" borderId="126" xfId="0" applyFont="1" applyBorder="1" applyAlignment="1">
      <alignment horizontal="center" vertical="center" wrapText="1"/>
    </xf>
    <xf numFmtId="0" fontId="7" fillId="0" borderId="19" xfId="0" applyFont="1" applyBorder="1" applyAlignment="1">
      <alignment horizontal="center" vertical="center" wrapText="1"/>
    </xf>
    <xf numFmtId="0" fontId="5" fillId="39" borderId="76" xfId="0" applyFont="1" applyFill="1" applyBorder="1" applyAlignment="1">
      <alignment horizontal="center" vertical="center" wrapText="1"/>
    </xf>
    <xf numFmtId="0" fontId="41" fillId="39" borderId="122" xfId="0" applyFont="1" applyFill="1" applyBorder="1" applyAlignment="1">
      <alignment horizontal="left" vertical="center" indent="1" shrinkToFit="1"/>
    </xf>
    <xf numFmtId="0" fontId="41" fillId="39" borderId="123" xfId="0" applyFont="1" applyFill="1" applyBorder="1" applyAlignment="1">
      <alignment horizontal="left" vertical="center" indent="1" shrinkToFit="1"/>
    </xf>
    <xf numFmtId="0" fontId="41" fillId="39" borderId="124" xfId="0" applyFont="1" applyFill="1" applyBorder="1" applyAlignment="1">
      <alignment horizontal="left" vertical="center" indent="1" shrinkToFit="1"/>
    </xf>
    <xf numFmtId="0" fontId="29" fillId="0" borderId="42" xfId="0" applyFont="1" applyBorder="1" applyAlignment="1">
      <alignment horizontal="center" vertical="center" shrinkToFit="1"/>
    </xf>
    <xf numFmtId="0" fontId="29" fillId="0" borderId="28" xfId="0" applyFont="1" applyBorder="1" applyAlignment="1">
      <alignment horizontal="center" vertical="center" shrinkToFit="1"/>
    </xf>
    <xf numFmtId="0" fontId="29" fillId="26" borderId="97" xfId="0" applyFont="1" applyFill="1" applyBorder="1" applyAlignment="1">
      <alignment vertical="center"/>
    </xf>
    <xf numFmtId="0" fontId="29" fillId="26" borderId="0" xfId="0" applyFont="1" applyFill="1" applyBorder="1" applyAlignment="1">
      <alignment vertical="center"/>
    </xf>
    <xf numFmtId="177" fontId="29" fillId="0" borderId="0" xfId="0" applyNumberFormat="1" applyFont="1" applyAlignment="1">
      <alignment horizontal="center" vertical="center"/>
    </xf>
    <xf numFmtId="0" fontId="29" fillId="0" borderId="97" xfId="0" applyFont="1" applyBorder="1" applyAlignment="1">
      <alignment vertical="center" shrinkToFit="1"/>
    </xf>
    <xf numFmtId="0" fontId="29" fillId="0" borderId="28" xfId="0" applyFont="1" applyBorder="1" applyAlignment="1">
      <alignment vertical="center" shrinkToFit="1"/>
    </xf>
    <xf numFmtId="0" fontId="36" fillId="26" borderId="0" xfId="0" applyFont="1" applyFill="1" applyBorder="1" applyAlignment="1">
      <alignment vertical="center"/>
    </xf>
    <xf numFmtId="0" fontId="30" fillId="0" borderId="11" xfId="0" applyFont="1" applyBorder="1" applyAlignment="1">
      <alignment horizontal="center" vertical="center" shrinkToFit="1"/>
    </xf>
    <xf numFmtId="0" fontId="30" fillId="0" borderId="98" xfId="0" applyFont="1" applyBorder="1" applyAlignment="1">
      <alignment horizontal="center" vertical="center" shrinkToFit="1"/>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73" xfId="0" applyBorder="1" applyAlignment="1">
      <alignment horizontal="center" vertical="center"/>
    </xf>
    <xf numFmtId="0" fontId="36" fillId="39" borderId="44" xfId="0" applyFont="1" applyFill="1" applyBorder="1" applyAlignment="1">
      <alignment horizontal="center" vertical="center"/>
    </xf>
    <xf numFmtId="0" fontId="36" fillId="39" borderId="39" xfId="0" applyFont="1" applyFill="1" applyBorder="1" applyAlignment="1">
      <alignment horizontal="center" vertical="center"/>
    </xf>
    <xf numFmtId="0" fontId="29" fillId="0" borderId="0" xfId="0" applyFont="1" applyBorder="1" applyAlignment="1">
      <alignment horizontal="center" vertical="center" shrinkToFit="1"/>
    </xf>
    <xf numFmtId="0" fontId="0" fillId="0" borderId="135" xfId="0" applyFill="1" applyBorder="1" applyAlignment="1">
      <alignment horizontal="center" vertical="center"/>
    </xf>
    <xf numFmtId="0" fontId="0" fillId="0" borderId="21" xfId="0" applyBorder="1" applyAlignment="1">
      <alignment horizontal="center" vertical="center"/>
    </xf>
    <xf numFmtId="0" fontId="29" fillId="0" borderId="51" xfId="0" applyFont="1" applyBorder="1" applyAlignment="1">
      <alignment horizontal="center" vertical="center" shrinkToFit="1"/>
    </xf>
    <xf numFmtId="0" fontId="36" fillId="26" borderId="0" xfId="0" applyFont="1" applyFill="1" applyBorder="1" applyAlignment="1">
      <alignment horizontal="center" vertical="center"/>
    </xf>
    <xf numFmtId="0" fontId="36" fillId="26" borderId="51" xfId="0" applyFont="1" applyFill="1" applyBorder="1" applyAlignment="1">
      <alignment horizontal="center" vertical="center"/>
    </xf>
    <xf numFmtId="0" fontId="29" fillId="26" borderId="127" xfId="0" applyFont="1" applyFill="1" applyBorder="1" applyAlignment="1">
      <alignment horizontal="center" vertical="center"/>
    </xf>
    <xf numFmtId="0" fontId="29" fillId="26" borderId="17" xfId="0" applyFont="1" applyFill="1" applyBorder="1" applyAlignment="1">
      <alignment horizontal="center" vertical="center"/>
    </xf>
    <xf numFmtId="0" fontId="29" fillId="26" borderId="128" xfId="0" applyFont="1" applyFill="1" applyBorder="1" applyAlignment="1">
      <alignment horizontal="center" vertical="center"/>
    </xf>
    <xf numFmtId="0" fontId="0" fillId="0" borderId="99" xfId="0" applyBorder="1" applyAlignment="1">
      <alignment vertical="center"/>
    </xf>
    <xf numFmtId="0" fontId="0" fillId="0" borderId="100"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136" xfId="0" applyBorder="1" applyAlignment="1">
      <alignment vertical="center" shrinkToFit="1"/>
    </xf>
    <xf numFmtId="0" fontId="0" fillId="0" borderId="100" xfId="0" applyBorder="1" applyAlignment="1">
      <alignment vertical="center" shrinkToFit="1"/>
    </xf>
    <xf numFmtId="0" fontId="0" fillId="0" borderId="46" xfId="0" applyBorder="1" applyAlignment="1">
      <alignment vertical="center" shrinkToFit="1"/>
    </xf>
    <xf numFmtId="0" fontId="0" fillId="0" borderId="127" xfId="0" applyBorder="1" applyAlignment="1">
      <alignment vertical="center" shrinkToFit="1"/>
    </xf>
    <xf numFmtId="0" fontId="0" fillId="0" borderId="17" xfId="0" applyBorder="1" applyAlignment="1">
      <alignment vertical="center" shrinkToFit="1"/>
    </xf>
    <xf numFmtId="0" fontId="0" fillId="0" borderId="98" xfId="0" applyBorder="1" applyAlignment="1">
      <alignment vertical="center" shrinkToFit="1"/>
    </xf>
    <xf numFmtId="0" fontId="29" fillId="0" borderId="11" xfId="0" applyFont="1" applyBorder="1" applyAlignment="1">
      <alignment vertical="center" shrinkToFit="1"/>
    </xf>
    <xf numFmtId="0" fontId="29" fillId="0" borderId="128" xfId="0" applyFont="1" applyBorder="1" applyAlignment="1">
      <alignment vertical="center" shrinkToFit="1"/>
    </xf>
    <xf numFmtId="0" fontId="29" fillId="0" borderId="103" xfId="0" applyFont="1" applyBorder="1" applyAlignment="1">
      <alignment horizontal="left" vertical="center" wrapText="1"/>
    </xf>
    <xf numFmtId="0" fontId="29" fillId="0" borderId="131" xfId="0" applyFont="1" applyBorder="1" applyAlignment="1">
      <alignment horizontal="left" vertical="center" wrapText="1"/>
    </xf>
    <xf numFmtId="0" fontId="29" fillId="0" borderId="14" xfId="0" applyFont="1" applyBorder="1" applyAlignment="1">
      <alignment horizontal="left" vertical="center" wrapText="1"/>
    </xf>
    <xf numFmtId="0" fontId="36" fillId="26" borderId="42" xfId="0" applyFont="1" applyFill="1" applyBorder="1" applyAlignment="1">
      <alignment horizontal="left" vertical="center"/>
    </xf>
    <xf numFmtId="0" fontId="36" fillId="26" borderId="28" xfId="0" applyFont="1" applyFill="1" applyBorder="1" applyAlignment="1">
      <alignment horizontal="left" vertical="center"/>
    </xf>
    <xf numFmtId="0" fontId="29" fillId="26" borderId="42" xfId="0" applyFont="1" applyFill="1" applyBorder="1" applyAlignment="1">
      <alignment horizontal="center" vertical="center"/>
    </xf>
    <xf numFmtId="0" fontId="29" fillId="26" borderId="0" xfId="0" applyFont="1" applyFill="1" applyBorder="1" applyAlignment="1">
      <alignment horizontal="center" vertical="center"/>
    </xf>
    <xf numFmtId="0" fontId="29" fillId="26" borderId="28" xfId="0" applyFont="1" applyFill="1" applyBorder="1" applyAlignment="1">
      <alignment horizontal="center" vertical="center"/>
    </xf>
    <xf numFmtId="0" fontId="31" fillId="0" borderId="103" xfId="0" applyFont="1" applyFill="1" applyBorder="1" applyAlignment="1">
      <alignment horizontal="center" vertical="center"/>
    </xf>
    <xf numFmtId="0" fontId="0" fillId="0" borderId="131" xfId="0" applyFill="1" applyBorder="1" applyAlignment="1">
      <alignment horizontal="center" vertical="center"/>
    </xf>
    <xf numFmtId="0" fontId="29" fillId="0" borderId="99" xfId="0" applyFont="1" applyBorder="1" applyAlignment="1">
      <alignment horizontal="center" vertical="center"/>
    </xf>
    <xf numFmtId="0" fontId="29" fillId="0" borderId="100" xfId="0" applyFont="1" applyBorder="1" applyAlignment="1">
      <alignment horizontal="center" vertical="center"/>
    </xf>
    <xf numFmtId="0" fontId="29" fillId="0" borderId="46" xfId="0" applyFont="1" applyBorder="1" applyAlignment="1">
      <alignment horizontal="center" vertical="center"/>
    </xf>
    <xf numFmtId="0" fontId="28" fillId="0" borderId="99" xfId="0" applyFont="1" applyBorder="1" applyAlignment="1">
      <alignment horizontal="center" vertical="center"/>
    </xf>
    <xf numFmtId="0" fontId="0" fillId="0" borderId="100" xfId="0" applyBorder="1" applyAlignment="1">
      <alignment horizontal="center" vertical="center"/>
    </xf>
    <xf numFmtId="0" fontId="0" fillId="0" borderId="46" xfId="0" applyBorder="1" applyAlignment="1">
      <alignment horizontal="center" vertical="center"/>
    </xf>
    <xf numFmtId="0" fontId="29" fillId="0" borderId="129" xfId="0" applyFont="1" applyBorder="1" applyAlignment="1">
      <alignment vertical="center" shrinkToFit="1"/>
    </xf>
    <xf numFmtId="0" fontId="29" fillId="0" borderId="29" xfId="0" applyFont="1" applyBorder="1" applyAlignment="1">
      <alignment vertical="center" shrinkToFit="1"/>
    </xf>
    <xf numFmtId="0" fontId="29" fillId="0" borderId="50"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37" xfId="0" applyFont="1" applyBorder="1" applyAlignment="1">
      <alignment horizontal="center" vertical="center" shrinkToFit="1"/>
    </xf>
    <xf numFmtId="0" fontId="0" fillId="0" borderId="135" xfId="0" applyBorder="1" applyAlignment="1">
      <alignment horizontal="center" vertical="center"/>
    </xf>
    <xf numFmtId="20" fontId="36" fillId="26" borderId="97" xfId="0" applyNumberFormat="1" applyFont="1" applyFill="1" applyBorder="1" applyAlignment="1">
      <alignment vertical="center"/>
    </xf>
    <xf numFmtId="0" fontId="36" fillId="26" borderId="28" xfId="0" applyFont="1" applyFill="1" applyBorder="1" applyAlignment="1">
      <alignment vertical="center"/>
    </xf>
    <xf numFmtId="0" fontId="36" fillId="26" borderId="0" xfId="0" applyFont="1" applyFill="1" applyBorder="1" applyAlignment="1">
      <alignment horizontal="left" vertical="center"/>
    </xf>
    <xf numFmtId="0" fontId="36" fillId="26" borderId="42" xfId="0" applyFont="1" applyFill="1" applyBorder="1" applyAlignment="1">
      <alignment horizontal="left" vertical="center" shrinkToFit="1"/>
    </xf>
    <xf numFmtId="0" fontId="36" fillId="26" borderId="0" xfId="0" applyFont="1" applyFill="1" applyBorder="1" applyAlignment="1">
      <alignment horizontal="left" vertical="center" shrinkToFit="1"/>
    </xf>
    <xf numFmtId="0" fontId="0" fillId="0" borderId="99" xfId="0" applyBorder="1" applyAlignment="1">
      <alignment horizontal="center" vertical="center"/>
    </xf>
    <xf numFmtId="0" fontId="0" fillId="0" borderId="11" xfId="0" applyBorder="1" applyAlignment="1">
      <alignment horizontal="center" vertical="center"/>
    </xf>
    <xf numFmtId="0" fontId="0" fillId="0" borderId="98" xfId="0" applyBorder="1" applyAlignment="1">
      <alignment horizontal="center" vertical="center"/>
    </xf>
    <xf numFmtId="0" fontId="27" fillId="0" borderId="132" xfId="0" applyFont="1" applyBorder="1" applyAlignment="1">
      <alignment horizontal="center" vertical="center" wrapText="1"/>
    </xf>
    <xf numFmtId="0" fontId="27" fillId="0" borderId="133" xfId="0" applyFont="1" applyBorder="1" applyAlignment="1">
      <alignment horizontal="center" vertical="center"/>
    </xf>
    <xf numFmtId="0" fontId="36" fillId="0" borderId="99" xfId="0" applyFont="1"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35" fillId="39" borderId="40" xfId="0" applyFont="1" applyFill="1" applyBorder="1" applyAlignment="1">
      <alignment horizontal="left" vertical="center" indent="1" shrinkToFit="1"/>
    </xf>
    <xf numFmtId="0" fontId="35" fillId="39" borderId="134" xfId="0" applyFont="1" applyFill="1" applyBorder="1" applyAlignment="1">
      <alignment horizontal="left" vertical="center" indent="1" shrinkToFit="1"/>
    </xf>
    <xf numFmtId="0" fontId="35" fillId="39" borderId="48" xfId="0" applyFont="1" applyFill="1" applyBorder="1" applyAlignment="1">
      <alignment horizontal="left" vertical="center" indent="1" shrinkToFit="1"/>
    </xf>
    <xf numFmtId="0" fontId="35" fillId="39" borderId="30" xfId="0" applyFont="1" applyFill="1" applyBorder="1" applyAlignment="1">
      <alignment horizontal="left" vertical="center" indent="1" shrinkToFit="1"/>
    </xf>
    <xf numFmtId="0" fontId="0" fillId="0" borderId="132" xfId="0" applyBorder="1" applyAlignment="1">
      <alignment horizontal="left" vertical="center"/>
    </xf>
    <xf numFmtId="0" fontId="0" fillId="0" borderId="133" xfId="0" applyBorder="1" applyAlignment="1">
      <alignment horizontal="left" vertical="center"/>
    </xf>
    <xf numFmtId="0" fontId="29" fillId="0" borderId="11" xfId="0" applyFont="1" applyBorder="1" applyAlignment="1">
      <alignment horizontal="center" vertical="center"/>
    </xf>
    <xf numFmtId="0" fontId="29" fillId="0" borderId="98" xfId="0" applyFont="1" applyBorder="1" applyAlignment="1">
      <alignment horizontal="center" vertical="center"/>
    </xf>
    <xf numFmtId="0" fontId="32" fillId="39" borderId="99" xfId="0" applyFont="1" applyFill="1" applyBorder="1" applyAlignment="1">
      <alignment horizontal="left" vertical="center" indent="1" shrinkToFit="1"/>
    </xf>
    <xf numFmtId="0" fontId="32" fillId="39" borderId="100" xfId="0" applyFont="1" applyFill="1" applyBorder="1" applyAlignment="1">
      <alignment horizontal="left" vertical="center" indent="1" shrinkToFit="1"/>
    </xf>
    <xf numFmtId="0" fontId="32" fillId="39" borderId="46" xfId="0" applyFont="1" applyFill="1" applyBorder="1" applyAlignment="1">
      <alignment horizontal="left" vertical="center" indent="1" shrinkToFit="1"/>
    </xf>
    <xf numFmtId="0" fontId="32" fillId="39" borderId="11" xfId="0" applyFont="1" applyFill="1" applyBorder="1" applyAlignment="1">
      <alignment horizontal="left" vertical="center" indent="1" shrinkToFit="1"/>
    </xf>
    <xf numFmtId="0" fontId="32" fillId="39" borderId="17" xfId="0" applyFont="1" applyFill="1" applyBorder="1" applyAlignment="1">
      <alignment horizontal="left" vertical="center" indent="1" shrinkToFit="1"/>
    </xf>
    <xf numFmtId="0" fontId="32" fillId="39" borderId="98" xfId="0" applyFont="1" applyFill="1" applyBorder="1" applyAlignment="1">
      <alignment horizontal="left" vertical="center" indent="1" shrinkToFit="1"/>
    </xf>
    <xf numFmtId="0" fontId="27" fillId="0" borderId="104" xfId="0" applyFont="1" applyBorder="1" applyAlignment="1">
      <alignment horizontal="center" vertical="center"/>
    </xf>
    <xf numFmtId="0" fontId="27" fillId="0" borderId="35" xfId="0" applyFont="1" applyBorder="1" applyAlignment="1">
      <alignment horizontal="center" vertical="center"/>
    </xf>
    <xf numFmtId="0" fontId="35" fillId="39" borderId="130" xfId="0" applyFont="1" applyFill="1" applyBorder="1" applyAlignment="1">
      <alignment horizontal="left" vertical="center" indent="1" shrinkToFit="1"/>
    </xf>
    <xf numFmtId="0" fontId="35" fillId="39" borderId="39" xfId="0" applyFont="1" applyFill="1" applyBorder="1" applyAlignment="1">
      <alignment horizontal="left" vertical="center" indent="1" shrinkToFit="1"/>
    </xf>
    <xf numFmtId="0" fontId="35" fillId="39" borderId="62" xfId="0" applyFont="1" applyFill="1" applyBorder="1" applyAlignment="1">
      <alignment horizontal="left" vertical="center" indent="1" shrinkToFit="1"/>
    </xf>
    <xf numFmtId="0" fontId="31" fillId="39" borderId="99" xfId="0" applyFont="1" applyFill="1" applyBorder="1" applyAlignment="1">
      <alignment horizontal="left" vertical="center" indent="1" shrinkToFit="1"/>
    </xf>
    <xf numFmtId="0" fontId="31" fillId="39" borderId="100" xfId="0" applyFont="1" applyFill="1" applyBorder="1" applyAlignment="1">
      <alignment horizontal="left" vertical="center" indent="1" shrinkToFit="1"/>
    </xf>
    <xf numFmtId="0" fontId="31" fillId="39" borderId="46" xfId="0" applyFont="1" applyFill="1" applyBorder="1" applyAlignment="1">
      <alignment horizontal="left" vertical="center" indent="1" shrinkToFit="1"/>
    </xf>
    <xf numFmtId="0" fontId="31" fillId="39" borderId="11" xfId="0" applyFont="1" applyFill="1" applyBorder="1" applyAlignment="1">
      <alignment horizontal="left" vertical="center" indent="1" shrinkToFit="1"/>
    </xf>
    <xf numFmtId="0" fontId="31" fillId="39" borderId="17" xfId="0" applyFont="1" applyFill="1" applyBorder="1" applyAlignment="1">
      <alignment horizontal="left" vertical="center" indent="1" shrinkToFit="1"/>
    </xf>
    <xf numFmtId="0" fontId="31" fillId="39" borderId="98" xfId="0" applyFont="1" applyFill="1" applyBorder="1" applyAlignment="1">
      <alignment horizontal="left" vertical="center" indent="1" shrinkToFit="1"/>
    </xf>
    <xf numFmtId="0" fontId="29" fillId="0" borderId="96" xfId="0" applyFont="1" applyBorder="1" applyAlignment="1">
      <alignment horizontal="left" vertical="center"/>
    </xf>
    <xf numFmtId="0" fontId="29" fillId="0" borderId="66" xfId="0" applyFont="1" applyBorder="1" applyAlignment="1">
      <alignment horizontal="left" vertical="center"/>
    </xf>
    <xf numFmtId="0" fontId="36" fillId="39" borderId="48" xfId="0" applyFont="1" applyFill="1" applyBorder="1" applyAlignment="1">
      <alignment horizontal="center" vertical="center"/>
    </xf>
    <xf numFmtId="0" fontId="36" fillId="39" borderId="66" xfId="0" applyFont="1" applyFill="1" applyBorder="1" applyAlignment="1">
      <alignment horizontal="center" vertical="center"/>
    </xf>
    <xf numFmtId="0" fontId="29" fillId="0" borderId="99" xfId="0" applyFont="1" applyBorder="1" applyAlignment="1">
      <alignment horizontal="center" vertical="center" shrinkToFit="1"/>
    </xf>
    <xf numFmtId="0" fontId="29" fillId="0" borderId="46" xfId="0" applyFont="1" applyBorder="1" applyAlignment="1">
      <alignment horizontal="center" vertical="center" shrinkToFit="1"/>
    </xf>
    <xf numFmtId="184" fontId="36" fillId="39" borderId="48" xfId="0" applyNumberFormat="1" applyFont="1" applyFill="1" applyBorder="1" applyAlignment="1">
      <alignment horizontal="center" vertical="center"/>
    </xf>
    <xf numFmtId="184" fontId="36" fillId="39" borderId="66" xfId="0" applyNumberFormat="1" applyFont="1" applyFill="1" applyBorder="1" applyAlignment="1">
      <alignment horizontal="center" vertical="center"/>
    </xf>
    <xf numFmtId="184" fontId="36" fillId="39" borderId="72" xfId="0" applyNumberFormat="1" applyFont="1" applyFill="1" applyBorder="1" applyAlignment="1">
      <alignment horizontal="center" vertical="center"/>
    </xf>
    <xf numFmtId="184" fontId="36" fillId="39" borderId="44" xfId="0" applyNumberFormat="1" applyFont="1" applyFill="1" applyBorder="1" applyAlignment="1">
      <alignment horizontal="center" vertical="center"/>
    </xf>
    <xf numFmtId="184" fontId="36" fillId="39" borderId="39" xfId="0" applyNumberFormat="1" applyFont="1" applyFill="1" applyBorder="1" applyAlignment="1">
      <alignment horizontal="center" vertical="center"/>
    </xf>
    <xf numFmtId="184" fontId="36" fillId="39" borderId="62" xfId="0" applyNumberFormat="1" applyFont="1" applyFill="1" applyBorder="1" applyAlignment="1">
      <alignment horizontal="center" vertical="center"/>
    </xf>
    <xf numFmtId="0" fontId="29" fillId="0" borderId="130" xfId="0" applyFont="1" applyBorder="1" applyAlignment="1">
      <alignment horizontal="left" vertical="center"/>
    </xf>
    <xf numFmtId="0" fontId="29" fillId="0" borderId="39" xfId="0" applyFont="1" applyBorder="1" applyAlignment="1">
      <alignment horizontal="left" vertical="center"/>
    </xf>
    <xf numFmtId="0" fontId="27" fillId="0" borderId="96" xfId="0" applyFont="1" applyBorder="1" applyAlignment="1">
      <alignment horizontal="left" vertical="center"/>
    </xf>
    <xf numFmtId="0" fontId="27" fillId="0" borderId="66" xfId="0" applyFont="1" applyBorder="1" applyAlignment="1">
      <alignment horizontal="left" vertical="center"/>
    </xf>
    <xf numFmtId="176" fontId="31" fillId="40" borderId="131" xfId="0" applyNumberFormat="1" applyFont="1" applyFill="1" applyBorder="1" applyAlignment="1">
      <alignment horizontal="center" vertical="center"/>
    </xf>
    <xf numFmtId="176" fontId="0" fillId="40" borderId="131" xfId="0" applyNumberFormat="1" applyFill="1" applyBorder="1" applyAlignment="1">
      <alignment horizontal="center" vertical="center"/>
    </xf>
    <xf numFmtId="176" fontId="0" fillId="40" borderId="14" xfId="0" applyNumberFormat="1" applyFill="1" applyBorder="1" applyAlignment="1">
      <alignment horizontal="center" vertical="center"/>
    </xf>
    <xf numFmtId="0" fontId="29" fillId="0" borderId="47" xfId="0" applyFont="1" applyBorder="1" applyAlignment="1">
      <alignment horizontal="center" vertical="center" shrinkToFit="1"/>
    </xf>
    <xf numFmtId="20" fontId="29" fillId="0" borderId="129" xfId="0" applyNumberFormat="1" applyFont="1" applyBorder="1" applyAlignment="1">
      <alignment vertical="center" shrinkToFit="1"/>
    </xf>
    <xf numFmtId="0" fontId="29" fillId="26" borderId="11" xfId="0" applyFont="1" applyFill="1" applyBorder="1" applyAlignment="1">
      <alignment vertical="center"/>
    </xf>
    <xf numFmtId="0" fontId="29" fillId="26" borderId="128" xfId="0" applyFont="1" applyFill="1" applyBorder="1" applyAlignment="1">
      <alignment vertical="center"/>
    </xf>
    <xf numFmtId="0" fontId="29" fillId="26" borderId="17" xfId="0" applyFont="1" applyFill="1" applyBorder="1" applyAlignment="1">
      <alignment vertical="center"/>
    </xf>
    <xf numFmtId="0" fontId="29" fillId="26" borderId="98" xfId="0" applyFont="1" applyFill="1" applyBorder="1" applyAlignment="1">
      <alignment vertical="center"/>
    </xf>
    <xf numFmtId="20" fontId="36" fillId="26" borderId="11" xfId="0" applyNumberFormat="1" applyFont="1" applyFill="1" applyBorder="1" applyAlignment="1">
      <alignment vertical="center"/>
    </xf>
    <xf numFmtId="0" fontId="36" fillId="26" borderId="128" xfId="0" applyFont="1" applyFill="1" applyBorder="1" applyAlignment="1">
      <alignment vertical="center"/>
    </xf>
    <xf numFmtId="0" fontId="36" fillId="26" borderId="127" xfId="0" applyFont="1" applyFill="1" applyBorder="1" applyAlignment="1">
      <alignment horizontal="left" vertical="center"/>
    </xf>
    <xf numFmtId="0" fontId="36" fillId="26" borderId="17" xfId="0" applyFont="1" applyFill="1" applyBorder="1" applyAlignment="1">
      <alignment horizontal="left" vertical="center"/>
    </xf>
    <xf numFmtId="20" fontId="29" fillId="0" borderId="97" xfId="0" applyNumberFormat="1" applyFont="1" applyBorder="1" applyAlignment="1">
      <alignment vertical="center" shrinkToFit="1"/>
    </xf>
    <xf numFmtId="20" fontId="0" fillId="0" borderId="103" xfId="0" applyNumberFormat="1" applyFont="1" applyFill="1" applyBorder="1" applyAlignment="1">
      <alignment horizontal="center" vertical="center"/>
    </xf>
    <xf numFmtId="20" fontId="0" fillId="0" borderId="131" xfId="0" applyNumberFormat="1" applyFont="1" applyFill="1" applyBorder="1" applyAlignment="1">
      <alignment horizontal="center" vertical="center"/>
    </xf>
    <xf numFmtId="20" fontId="0" fillId="0" borderId="14" xfId="0" applyNumberFormat="1" applyFont="1" applyFill="1" applyBorder="1" applyAlignment="1">
      <alignment horizontal="center" vertical="center"/>
    </xf>
    <xf numFmtId="0" fontId="29" fillId="26" borderId="127" xfId="0" applyFont="1" applyFill="1" applyBorder="1" applyAlignment="1">
      <alignment vertical="center"/>
    </xf>
    <xf numFmtId="0" fontId="114" fillId="0" borderId="0" xfId="0" applyFont="1" applyAlignment="1">
      <alignment horizontal="left" vertical="center" wrapText="1"/>
    </xf>
    <xf numFmtId="0" fontId="92" fillId="39" borderId="0" xfId="0" applyFont="1" applyFill="1">
      <alignment vertical="center"/>
    </xf>
    <xf numFmtId="0" fontId="93" fillId="39" borderId="0" xfId="0" applyFont="1" applyFill="1">
      <alignment vertical="center"/>
    </xf>
    <xf numFmtId="0" fontId="114" fillId="0" borderId="0" xfId="0" applyFont="1" applyAlignment="1">
      <alignment horizontal="left" vertical="center"/>
    </xf>
    <xf numFmtId="0" fontId="87" fillId="0" borderId="0" xfId="0" applyFont="1" applyAlignment="1">
      <alignment horizontal="justify" vertical="center"/>
    </xf>
    <xf numFmtId="0" fontId="0" fillId="0" borderId="0" xfId="0">
      <alignment vertical="center"/>
    </xf>
    <xf numFmtId="31" fontId="92" fillId="39" borderId="0" xfId="0" applyNumberFormat="1" applyFont="1" applyFill="1" applyAlignment="1">
      <alignment vertical="center" shrinkToFit="1"/>
    </xf>
    <xf numFmtId="0" fontId="93" fillId="39" borderId="0" xfId="0" applyFont="1" applyFill="1" applyAlignment="1">
      <alignment vertical="center" shrinkToFit="1"/>
    </xf>
    <xf numFmtId="0" fontId="92" fillId="39" borderId="0" xfId="0" applyFont="1" applyFill="1" applyAlignment="1">
      <alignment vertical="center" shrinkToFit="1"/>
    </xf>
    <xf numFmtId="0" fontId="90" fillId="0" borderId="0" xfId="0" applyFont="1" applyAlignment="1">
      <alignment horizontal="left" vertical="center" wrapText="1"/>
    </xf>
    <xf numFmtId="0" fontId="117" fillId="0" borderId="0" xfId="0" applyFont="1" applyAlignment="1">
      <alignment horizontal="left" vertical="center"/>
    </xf>
    <xf numFmtId="0" fontId="133" fillId="0" borderId="0" xfId="0" applyFont="1" applyAlignment="1">
      <alignment horizontal="center" vertical="center"/>
    </xf>
    <xf numFmtId="0" fontId="87" fillId="0" borderId="0" xfId="0" applyFont="1" applyAlignment="1">
      <alignment horizontal="left" vertical="center" wrapText="1"/>
    </xf>
    <xf numFmtId="0" fontId="87" fillId="0" borderId="0" xfId="0" applyFont="1" applyAlignment="1">
      <alignment horizontal="left" vertical="center"/>
    </xf>
    <xf numFmtId="0" fontId="115" fillId="0" borderId="0" xfId="0" applyFont="1" applyAlignment="1">
      <alignment horizontal="left" vertical="center"/>
    </xf>
    <xf numFmtId="0" fontId="86" fillId="0" borderId="0" xfId="0" applyFont="1" applyAlignment="1">
      <alignment horizontal="center" vertical="center"/>
    </xf>
    <xf numFmtId="0" fontId="88" fillId="0" borderId="0" xfId="0" applyFont="1" applyAlignment="1">
      <alignment horizontal="center" vertical="center"/>
    </xf>
    <xf numFmtId="0" fontId="0" fillId="0" borderId="25" xfId="0" applyBorder="1" applyAlignment="1">
      <alignment horizontal="center" vertical="center" shrinkToFit="1"/>
    </xf>
    <xf numFmtId="0" fontId="0" fillId="0" borderId="38" xfId="0" applyBorder="1" applyAlignment="1">
      <alignment horizontal="center" vertical="center" shrinkToFit="1"/>
    </xf>
    <xf numFmtId="0" fontId="0" fillId="0" borderId="21" xfId="0" applyBorder="1" applyAlignment="1">
      <alignment horizontal="center" vertical="center" shrinkToFit="1"/>
    </xf>
    <xf numFmtId="0" fontId="1" fillId="0" borderId="138" xfId="0" applyFont="1" applyBorder="1" applyAlignment="1">
      <alignment horizontal="center" vertical="center"/>
    </xf>
    <xf numFmtId="0" fontId="1" fillId="0" borderId="139" xfId="0" applyFont="1" applyBorder="1" applyAlignment="1">
      <alignment horizontal="center" vertical="center"/>
    </xf>
    <xf numFmtId="0" fontId="1" fillId="0" borderId="48"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40" xfId="0" applyFont="1" applyBorder="1" applyAlignment="1">
      <alignment horizontal="center" vertical="center" shrinkToFit="1"/>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177" fontId="27" fillId="0" borderId="0" xfId="0" applyNumberFormat="1" applyFont="1" applyAlignment="1">
      <alignment horizontal="right" vertical="center"/>
    </xf>
    <xf numFmtId="0" fontId="32" fillId="39" borderId="20" xfId="0" applyFont="1" applyFill="1" applyBorder="1" applyAlignment="1">
      <alignment horizontal="left" vertical="center" shrinkToFit="1"/>
    </xf>
    <xf numFmtId="0" fontId="0" fillId="39" borderId="20" xfId="0" applyFill="1" applyBorder="1" applyAlignment="1">
      <alignment horizontal="left" vertical="center" indent="1"/>
    </xf>
    <xf numFmtId="0" fontId="33" fillId="39" borderId="0" xfId="0" applyFont="1" applyFill="1" applyAlignment="1">
      <alignment horizontal="center" vertical="center"/>
    </xf>
    <xf numFmtId="0" fontId="0" fillId="39" borderId="20" xfId="0" applyFill="1" applyBorder="1" applyAlignment="1">
      <alignment horizontal="center" vertical="center" shrinkToFit="1"/>
    </xf>
    <xf numFmtId="0" fontId="32" fillId="39" borderId="20" xfId="0" applyFont="1" applyFill="1" applyBorder="1" applyAlignment="1">
      <alignment horizontal="left" vertical="center" indent="1" shrinkToFit="1"/>
    </xf>
    <xf numFmtId="0" fontId="36" fillId="0" borderId="0" xfId="0" applyFont="1" applyBorder="1" applyAlignment="1">
      <alignment horizontal="right" vertical="center" shrinkToFit="1"/>
    </xf>
    <xf numFmtId="0" fontId="1" fillId="0" borderId="131" xfId="0" applyFont="1" applyBorder="1" applyAlignment="1">
      <alignment horizontal="center" vertical="center"/>
    </xf>
    <xf numFmtId="0" fontId="1" fillId="0" borderId="25"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36" xfId="0" applyFont="1" applyBorder="1" applyAlignment="1">
      <alignment horizontal="center" vertical="center" shrinkToFit="1"/>
    </xf>
    <xf numFmtId="0" fontId="1" fillId="0" borderId="137"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45" xfId="0" applyBorder="1" applyAlignment="1">
      <alignment horizontal="center" vertical="center" shrinkToFit="1"/>
    </xf>
    <xf numFmtId="0" fontId="35" fillId="0" borderId="15" xfId="0" applyFont="1" applyBorder="1" applyAlignment="1">
      <alignment horizontal="center" vertical="center"/>
    </xf>
    <xf numFmtId="0" fontId="27" fillId="0" borderId="0" xfId="0" applyFont="1" applyAlignment="1">
      <alignment horizontal="left" vertical="center" wrapText="1" indent="1"/>
    </xf>
    <xf numFmtId="0" fontId="27" fillId="0" borderId="0" xfId="0" applyFont="1" applyAlignment="1">
      <alignment horizontal="left" vertical="center" indent="1"/>
    </xf>
    <xf numFmtId="0" fontId="0" fillId="0" borderId="15" xfId="0" applyBorder="1" applyAlignment="1">
      <alignment horizontal="center" vertical="center"/>
    </xf>
    <xf numFmtId="0" fontId="0" fillId="0" borderId="97" xfId="0" applyBorder="1" applyAlignment="1">
      <alignment horizontal="left" vertical="distributed" wrapText="1" indent="1"/>
    </xf>
    <xf numFmtId="0" fontId="0" fillId="0" borderId="0" xfId="0" applyBorder="1" applyAlignment="1">
      <alignment horizontal="left" vertical="distributed" wrapText="1" indent="1"/>
    </xf>
    <xf numFmtId="0" fontId="35" fillId="0" borderId="0" xfId="0" applyFont="1" applyBorder="1" applyAlignment="1">
      <alignment horizontal="center" vertical="center" shrinkToFit="1"/>
    </xf>
    <xf numFmtId="0" fontId="35" fillId="39" borderId="20" xfId="0" applyFont="1" applyFill="1" applyBorder="1" applyAlignment="1">
      <alignment horizontal="left" vertical="center" indent="1" shrinkToFit="1"/>
    </xf>
    <xf numFmtId="0" fontId="35" fillId="39" borderId="20" xfId="0" applyFont="1" applyFill="1" applyBorder="1" applyAlignment="1">
      <alignment horizontal="left" vertical="center" inden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0" fontId="1" fillId="0" borderId="136" xfId="0" applyFont="1" applyBorder="1" applyAlignment="1">
      <alignment horizontal="center" vertical="center"/>
    </xf>
    <xf numFmtId="0" fontId="1" fillId="0" borderId="137" xfId="0" applyFont="1" applyBorder="1" applyAlignment="1">
      <alignment horizontal="center" vertical="center"/>
    </xf>
    <xf numFmtId="0" fontId="1" fillId="0" borderId="127" xfId="0" applyFont="1" applyBorder="1" applyAlignment="1">
      <alignment horizontal="center" vertical="center"/>
    </xf>
    <xf numFmtId="0" fontId="1" fillId="0" borderId="128" xfId="0" applyFont="1" applyBorder="1" applyAlignment="1">
      <alignment horizontal="center" vertical="center"/>
    </xf>
    <xf numFmtId="0" fontId="1" fillId="0" borderId="42" xfId="0" applyFont="1" applyBorder="1" applyAlignment="1">
      <alignment horizontal="center" vertical="center" wrapText="1" shrinkToFit="1"/>
    </xf>
    <xf numFmtId="0" fontId="1" fillId="0" borderId="28" xfId="0" applyFont="1" applyBorder="1" applyAlignment="1">
      <alignment horizontal="center" vertical="center" wrapText="1" shrinkToFit="1"/>
    </xf>
    <xf numFmtId="0" fontId="1" fillId="0" borderId="25"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0" fillId="0" borderId="44"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45" xfId="0" applyBorder="1" applyAlignment="1">
      <alignment horizontal="center" vertical="center" wrapText="1" shrinkToFit="1"/>
    </xf>
    <xf numFmtId="0" fontId="0" fillId="25" borderId="17" xfId="0" applyFill="1" applyBorder="1" applyAlignment="1">
      <alignment horizontal="left" vertical="center"/>
    </xf>
    <xf numFmtId="0" fontId="0" fillId="0" borderId="25" xfId="0" applyBorder="1" applyAlignment="1">
      <alignment horizontal="center" vertical="center" wrapText="1" shrinkToFit="1"/>
    </xf>
    <xf numFmtId="0" fontId="0" fillId="0" borderId="38" xfId="0" applyBorder="1" applyAlignment="1">
      <alignment horizontal="center" vertical="center" wrapText="1" shrinkToFit="1"/>
    </xf>
    <xf numFmtId="0" fontId="0" fillId="0" borderId="21" xfId="0" applyBorder="1" applyAlignment="1">
      <alignment horizontal="center" vertical="center" wrapText="1" shrinkToFit="1"/>
    </xf>
    <xf numFmtId="0" fontId="1" fillId="0" borderId="43"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19" xfId="0" applyFont="1" applyBorder="1" applyAlignment="1">
      <alignment horizontal="center" vertical="center" wrapText="1" shrinkToFit="1"/>
    </xf>
    <xf numFmtId="0" fontId="0" fillId="0" borderId="43" xfId="0" applyBorder="1" applyAlignment="1">
      <alignment horizontal="center" vertical="center" shrinkToFit="1"/>
    </xf>
    <xf numFmtId="0" fontId="0" fillId="0" borderId="19" xfId="0" applyBorder="1" applyAlignment="1">
      <alignment horizontal="center" vertical="center" shrinkToFit="1"/>
    </xf>
    <xf numFmtId="0" fontId="33" fillId="25" borderId="0" xfId="0" applyFont="1" applyFill="1" applyAlignment="1">
      <alignment horizontal="right" vertical="center"/>
    </xf>
    <xf numFmtId="0" fontId="0" fillId="0" borderId="0" xfId="0" applyFont="1" applyAlignment="1">
      <alignment horizontal="center" shrinkToFit="1"/>
    </xf>
    <xf numFmtId="0" fontId="0" fillId="0" borderId="101" xfId="0" applyBorder="1" applyAlignment="1">
      <alignment horizontal="center" vertical="center"/>
    </xf>
    <xf numFmtId="0" fontId="0" fillId="0" borderId="140"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1" fillId="0" borderId="54" xfId="0" applyFont="1" applyBorder="1" applyAlignment="1">
      <alignment horizontal="center" vertical="center"/>
    </xf>
    <xf numFmtId="0" fontId="1" fillId="0" borderId="141" xfId="0" applyFont="1" applyBorder="1" applyAlignment="1">
      <alignment horizontal="center" vertical="center"/>
    </xf>
    <xf numFmtId="0" fontId="1" fillId="0" borderId="100" xfId="0" applyFont="1" applyBorder="1" applyAlignment="1">
      <alignment horizontal="center" vertical="center"/>
    </xf>
    <xf numFmtId="0" fontId="1" fillId="0" borderId="17"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42" xfId="0" applyFont="1" applyBorder="1" applyAlignment="1">
      <alignment horizontal="center" vertical="center"/>
    </xf>
    <xf numFmtId="0" fontId="0" fillId="0" borderId="0" xfId="0" applyAlignment="1">
      <alignment horizontal="left" vertical="distributed" wrapText="1" indent="1"/>
    </xf>
    <xf numFmtId="0" fontId="55" fillId="0" borderId="0" xfId="0" applyFont="1" applyAlignment="1">
      <alignment horizontal="center"/>
    </xf>
    <xf numFmtId="0" fontId="120" fillId="0" borderId="0" xfId="0" applyFont="1" applyBorder="1" applyAlignment="1">
      <alignment horizontal="left" vertical="center"/>
    </xf>
    <xf numFmtId="0" fontId="121" fillId="0" borderId="0" xfId="0" applyFont="1" applyBorder="1" applyAlignment="1">
      <alignment horizontal="center" vertical="center"/>
    </xf>
    <xf numFmtId="0" fontId="102" fillId="30" borderId="0" xfId="0" applyFont="1" applyFill="1" applyBorder="1" applyAlignment="1">
      <alignment horizontal="left" vertical="center" indent="1"/>
    </xf>
    <xf numFmtId="0" fontId="102" fillId="0" borderId="50" xfId="0" applyFont="1" applyFill="1" applyBorder="1" applyAlignment="1">
      <alignment horizontal="left" vertical="center" wrapText="1"/>
    </xf>
    <xf numFmtId="0" fontId="102" fillId="0" borderId="37" xfId="0" applyFont="1" applyFill="1" applyBorder="1" applyAlignment="1">
      <alignment horizontal="left" vertical="center" wrapText="1"/>
    </xf>
    <xf numFmtId="0" fontId="102" fillId="0" borderId="29" xfId="0" applyFont="1" applyFill="1" applyBorder="1" applyAlignment="1">
      <alignment horizontal="left" vertical="center" wrapText="1"/>
    </xf>
    <xf numFmtId="0" fontId="102" fillId="0" borderId="42"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102" fillId="0" borderId="28" xfId="0" applyFont="1" applyFill="1" applyBorder="1" applyAlignment="1">
      <alignment horizontal="left" vertical="center" wrapText="1"/>
    </xf>
    <xf numFmtId="0" fontId="102" fillId="0" borderId="43" xfId="0" applyFont="1" applyFill="1" applyBorder="1" applyAlignment="1">
      <alignment horizontal="left" vertical="center"/>
    </xf>
    <xf numFmtId="0" fontId="102" fillId="0" borderId="20" xfId="0" applyFont="1" applyFill="1" applyBorder="1" applyAlignment="1">
      <alignment horizontal="left" vertical="center"/>
    </xf>
    <xf numFmtId="0" fontId="102" fillId="0" borderId="19" xfId="0" applyFont="1" applyFill="1" applyBorder="1" applyAlignment="1">
      <alignment horizontal="left" vertical="center"/>
    </xf>
    <xf numFmtId="0" fontId="102" fillId="0" borderId="0" xfId="0" applyFont="1" applyFill="1" applyBorder="1" applyAlignment="1">
      <alignment horizontal="center" vertical="center" wrapText="1"/>
    </xf>
    <xf numFmtId="0" fontId="111" fillId="39" borderId="131" xfId="0" applyFont="1" applyFill="1" applyBorder="1" applyAlignment="1">
      <alignment horizontal="left" vertical="center" indent="1" shrinkToFit="1"/>
    </xf>
    <xf numFmtId="0" fontId="111" fillId="39" borderId="14" xfId="0" applyFont="1" applyFill="1" applyBorder="1" applyAlignment="1">
      <alignment horizontal="left" vertical="center" indent="1" shrinkToFit="1"/>
    </xf>
    <xf numFmtId="0" fontId="102" fillId="0" borderId="89" xfId="0" applyFont="1" applyBorder="1" applyAlignment="1">
      <alignment horizontal="center" vertical="center" wrapText="1"/>
    </xf>
    <xf numFmtId="0" fontId="102" fillId="0" borderId="88" xfId="0" applyFont="1" applyBorder="1" applyAlignment="1">
      <alignment horizontal="center" vertical="center" wrapText="1"/>
    </xf>
    <xf numFmtId="0" fontId="102" fillId="0" borderId="15" xfId="0" applyFont="1" applyFill="1" applyBorder="1" applyAlignment="1">
      <alignment horizontal="center" vertical="center" wrapText="1"/>
    </xf>
    <xf numFmtId="0" fontId="102" fillId="0" borderId="15" xfId="0" applyFont="1" applyBorder="1" applyAlignment="1">
      <alignment horizontal="center" vertical="center" shrinkToFit="1"/>
    </xf>
    <xf numFmtId="0" fontId="102" fillId="0" borderId="34" xfId="0" applyFont="1" applyBorder="1" applyAlignment="1">
      <alignment horizontal="center" vertical="center" shrinkToFit="1"/>
    </xf>
    <xf numFmtId="0" fontId="9" fillId="0" borderId="103" xfId="0" applyFont="1" applyBorder="1" applyAlignment="1">
      <alignment horizontal="center" vertical="center" wrapText="1"/>
    </xf>
    <xf numFmtId="0" fontId="9" fillId="0" borderId="131" xfId="0" applyFont="1" applyBorder="1" applyAlignment="1">
      <alignment horizontal="center" vertical="center" wrapText="1"/>
    </xf>
    <xf numFmtId="0" fontId="102" fillId="0" borderId="102" xfId="0" applyFont="1" applyBorder="1" applyAlignment="1">
      <alignment horizontal="left" vertical="center" indent="1" shrinkToFit="1"/>
    </xf>
    <xf numFmtId="0" fontId="102" fillId="0" borderId="131" xfId="0" applyFont="1" applyBorder="1" applyAlignment="1">
      <alignment horizontal="left" vertical="center" indent="1" shrinkToFit="1"/>
    </xf>
    <xf numFmtId="0" fontId="102" fillId="0" borderId="14" xfId="0" applyFont="1" applyBorder="1" applyAlignment="1">
      <alignment horizontal="left" vertical="center" indent="1" shrinkToFit="1"/>
    </xf>
    <xf numFmtId="0" fontId="112" fillId="0" borderId="164" xfId="0" applyFont="1" applyBorder="1" applyAlignment="1">
      <alignment horizontal="center" vertical="center"/>
    </xf>
    <xf numFmtId="0" fontId="112" fillId="0" borderId="165" xfId="0" applyFont="1" applyBorder="1" applyAlignment="1">
      <alignment horizontal="center" vertical="center"/>
    </xf>
    <xf numFmtId="0" fontId="112" fillId="0" borderId="166" xfId="0" applyFont="1" applyBorder="1" applyAlignment="1">
      <alignment horizontal="center" vertical="center"/>
    </xf>
    <xf numFmtId="0" fontId="9" fillId="30" borderId="48" xfId="0" applyFont="1" applyFill="1" applyBorder="1" applyAlignment="1">
      <alignment horizontal="center" vertical="center" wrapText="1"/>
    </xf>
    <xf numFmtId="0" fontId="9" fillId="30" borderId="167" xfId="0" applyFont="1" applyFill="1" applyBorder="1" applyAlignment="1">
      <alignment horizontal="center" vertical="center" wrapText="1"/>
    </xf>
    <xf numFmtId="0" fontId="102" fillId="0" borderId="66" xfId="0" applyFont="1" applyBorder="1" applyAlignment="1">
      <alignment horizontal="center" vertical="center" wrapText="1"/>
    </xf>
    <xf numFmtId="0" fontId="102" fillId="0" borderId="40" xfId="0" applyFont="1" applyBorder="1" applyAlignment="1">
      <alignment horizontal="center" vertical="center" wrapText="1"/>
    </xf>
    <xf numFmtId="0" fontId="119" fillId="0" borderId="66" xfId="0" applyFont="1" applyBorder="1" applyAlignment="1">
      <alignment horizontal="center" vertical="center" wrapText="1"/>
    </xf>
    <xf numFmtId="0" fontId="119" fillId="0" borderId="72" xfId="0" applyFont="1" applyBorder="1" applyAlignment="1">
      <alignment horizontal="center" vertical="center" wrapText="1"/>
    </xf>
    <xf numFmtId="0" fontId="102" fillId="33" borderId="97" xfId="0" applyFont="1" applyFill="1" applyBorder="1" applyAlignment="1">
      <alignment horizontal="center" vertical="center" wrapText="1"/>
    </xf>
    <xf numFmtId="0" fontId="102" fillId="33" borderId="0" xfId="0" applyFont="1" applyFill="1" applyBorder="1" applyAlignment="1">
      <alignment horizontal="center" vertical="center" wrapText="1"/>
    </xf>
    <xf numFmtId="0" fontId="102" fillId="33" borderId="188" xfId="0" applyFont="1" applyFill="1" applyBorder="1" applyAlignment="1">
      <alignment horizontal="center" vertical="center" wrapText="1"/>
    </xf>
    <xf numFmtId="0" fontId="102" fillId="33" borderId="11" xfId="0" applyFont="1" applyFill="1" applyBorder="1" applyAlignment="1">
      <alignment horizontal="center" vertical="center" wrapText="1"/>
    </xf>
    <xf numFmtId="0" fontId="102" fillId="33" borderId="17" xfId="0" applyFont="1" applyFill="1" applyBorder="1" applyAlignment="1">
      <alignment horizontal="center" vertical="center" wrapText="1"/>
    </xf>
    <xf numFmtId="0" fontId="102" fillId="33" borderId="190" xfId="0" applyFont="1" applyFill="1" applyBorder="1" applyAlignment="1">
      <alignment horizontal="center" vertical="center" wrapText="1"/>
    </xf>
    <xf numFmtId="0" fontId="113" fillId="33" borderId="150" xfId="0" applyFont="1" applyFill="1" applyBorder="1" applyAlignment="1">
      <alignment horizontal="center" vertical="center" wrapText="1" shrinkToFit="1"/>
    </xf>
    <xf numFmtId="0" fontId="113" fillId="33" borderId="37" xfId="0" applyFont="1" applyFill="1" applyBorder="1" applyAlignment="1">
      <alignment horizontal="center" vertical="center" wrapText="1" shrinkToFit="1"/>
    </xf>
    <xf numFmtId="0" fontId="113" fillId="33" borderId="158" xfId="0" applyFont="1" applyFill="1" applyBorder="1" applyAlignment="1">
      <alignment horizontal="center" vertical="center" wrapText="1" shrinkToFit="1"/>
    </xf>
    <xf numFmtId="0" fontId="113" fillId="33" borderId="20" xfId="0" applyFont="1" applyFill="1" applyBorder="1" applyAlignment="1">
      <alignment horizontal="center" vertical="center" wrapText="1" shrinkToFit="1"/>
    </xf>
    <xf numFmtId="0" fontId="102" fillId="33" borderId="123" xfId="0" applyFont="1" applyFill="1" applyBorder="1" applyAlignment="1">
      <alignment horizontal="center" vertical="center" wrapText="1" shrinkToFit="1"/>
    </xf>
    <xf numFmtId="0" fontId="102" fillId="33" borderId="155" xfId="0" applyFont="1" applyFill="1" applyBorder="1" applyAlignment="1">
      <alignment horizontal="center" vertical="center" wrapText="1" shrinkToFit="1"/>
    </xf>
    <xf numFmtId="0" fontId="102" fillId="33" borderId="89" xfId="0" applyFont="1" applyFill="1" applyBorder="1" applyAlignment="1">
      <alignment horizontal="center" vertical="center" wrapText="1" shrinkToFit="1"/>
    </xf>
    <xf numFmtId="0" fontId="102" fillId="33" borderId="152" xfId="0" applyFont="1" applyFill="1" applyBorder="1" applyAlignment="1">
      <alignment horizontal="center" vertical="center" wrapText="1" shrinkToFit="1"/>
    </xf>
    <xf numFmtId="0" fontId="113" fillId="33" borderId="150" xfId="0" applyFont="1" applyFill="1" applyBorder="1" applyAlignment="1">
      <alignment horizontal="center" vertical="center" shrinkToFit="1"/>
    </xf>
    <xf numFmtId="0" fontId="113" fillId="33" borderId="0" xfId="0" applyFont="1" applyFill="1" applyBorder="1" applyAlignment="1">
      <alignment horizontal="center" vertical="center" shrinkToFit="1"/>
    </xf>
    <xf numFmtId="0" fontId="113" fillId="33" borderId="151" xfId="0" applyFont="1" applyFill="1" applyBorder="1" applyAlignment="1">
      <alignment horizontal="center" vertical="center" shrinkToFit="1"/>
    </xf>
    <xf numFmtId="0" fontId="113" fillId="33" borderId="17" xfId="0" applyFont="1" applyFill="1" applyBorder="1" applyAlignment="1">
      <alignment horizontal="center" vertical="center" shrinkToFit="1"/>
    </xf>
    <xf numFmtId="0" fontId="102" fillId="33" borderId="52" xfId="0" applyFont="1" applyFill="1" applyBorder="1" applyAlignment="1">
      <alignment horizontal="center" vertical="center" shrinkToFit="1"/>
    </xf>
    <xf numFmtId="0" fontId="102" fillId="33" borderId="77" xfId="0" applyFont="1" applyFill="1" applyBorder="1" applyAlignment="1">
      <alignment horizontal="center" vertical="center" shrinkToFit="1"/>
    </xf>
    <xf numFmtId="0" fontId="102" fillId="33" borderId="147" xfId="0" applyFont="1" applyFill="1" applyBorder="1" applyAlignment="1">
      <alignment horizontal="center" vertical="center" shrinkToFit="1"/>
    </xf>
    <xf numFmtId="0" fontId="102" fillId="33" borderId="189" xfId="0" applyFont="1" applyFill="1" applyBorder="1" applyAlignment="1">
      <alignment horizontal="center" vertical="center" shrinkToFit="1"/>
    </xf>
    <xf numFmtId="0" fontId="112" fillId="0" borderId="193" xfId="0" applyFont="1" applyBorder="1" applyAlignment="1">
      <alignment horizontal="center" vertical="center" shrinkToFit="1"/>
    </xf>
    <xf numFmtId="0" fontId="112" fillId="0" borderId="194" xfId="0" applyFont="1" applyBorder="1" applyAlignment="1">
      <alignment horizontal="center" vertical="center" shrinkToFit="1"/>
    </xf>
    <xf numFmtId="0" fontId="102" fillId="0" borderId="164" xfId="0" applyFont="1" applyBorder="1" applyAlignment="1">
      <alignment horizontal="center" vertical="center" shrinkToFit="1"/>
    </xf>
    <xf numFmtId="0" fontId="102" fillId="0" borderId="165" xfId="0" applyFont="1" applyBorder="1" applyAlignment="1">
      <alignment horizontal="center" vertical="center" shrinkToFit="1"/>
    </xf>
    <xf numFmtId="0" fontId="102" fillId="0" borderId="194" xfId="0" applyFont="1" applyBorder="1" applyAlignment="1">
      <alignment horizontal="center" vertical="center" shrinkToFit="1"/>
    </xf>
    <xf numFmtId="0" fontId="104" fillId="0" borderId="164" xfId="0" applyFont="1" applyBorder="1" applyAlignment="1">
      <alignment horizontal="center" vertical="center" wrapText="1"/>
    </xf>
    <xf numFmtId="0" fontId="104" fillId="0" borderId="194" xfId="0" applyFont="1" applyBorder="1" applyAlignment="1">
      <alignment horizontal="center" vertical="center" wrapText="1"/>
    </xf>
    <xf numFmtId="0" fontId="102" fillId="0" borderId="100" xfId="0" applyFont="1" applyBorder="1" applyAlignment="1">
      <alignment horizontal="left" vertical="top" shrinkToFit="1"/>
    </xf>
    <xf numFmtId="0" fontId="102" fillId="0" borderId="165" xfId="0" applyFont="1" applyBorder="1" applyAlignment="1">
      <alignment horizontal="left" vertical="top" shrinkToFit="1"/>
    </xf>
    <xf numFmtId="0" fontId="102" fillId="0" borderId="192" xfId="0" applyFont="1" applyBorder="1" applyAlignment="1">
      <alignment horizontal="left" vertical="top" shrinkToFit="1"/>
    </xf>
    <xf numFmtId="0" fontId="42" fillId="0" borderId="195" xfId="0" applyFont="1" applyBorder="1" applyAlignment="1">
      <alignment horizontal="center" vertical="center" wrapText="1" shrinkToFit="1"/>
    </xf>
    <xf numFmtId="0" fontId="119" fillId="0" borderId="156" xfId="0" applyFont="1" applyBorder="1" applyAlignment="1">
      <alignment horizontal="center" vertical="center" shrinkToFit="1"/>
    </xf>
    <xf numFmtId="0" fontId="102" fillId="0" borderId="156" xfId="0" applyFont="1" applyBorder="1" applyAlignment="1">
      <alignment horizontal="right" vertical="center" indent="1" shrinkToFit="1"/>
    </xf>
    <xf numFmtId="0" fontId="102" fillId="0" borderId="148" xfId="0" applyFont="1" applyBorder="1" applyAlignment="1">
      <alignment horizontal="right" vertical="center" indent="1" shrinkToFit="1"/>
    </xf>
    <xf numFmtId="0" fontId="104" fillId="0" borderId="148" xfId="0" applyFont="1" applyBorder="1" applyAlignment="1">
      <alignment horizontal="center" vertical="center" wrapText="1"/>
    </xf>
    <xf numFmtId="0" fontId="104" fillId="0" borderId="157" xfId="0" applyFont="1" applyBorder="1" applyAlignment="1">
      <alignment horizontal="center" vertical="center" wrapText="1"/>
    </xf>
    <xf numFmtId="0" fontId="104" fillId="0" borderId="150" xfId="0" applyFont="1" applyBorder="1" applyAlignment="1">
      <alignment horizontal="center" vertical="center" wrapText="1"/>
    </xf>
    <xf numFmtId="0" fontId="104" fillId="0" borderId="188" xfId="0" applyFont="1" applyBorder="1" applyAlignment="1">
      <alignment horizontal="center" vertical="center" wrapText="1"/>
    </xf>
    <xf numFmtId="0" fontId="104" fillId="0" borderId="151" xfId="0" applyFont="1" applyBorder="1" applyAlignment="1">
      <alignment horizontal="center" vertical="center" wrapText="1"/>
    </xf>
    <xf numFmtId="0" fontId="104" fillId="0" borderId="190" xfId="0" applyFont="1" applyBorder="1" applyAlignment="1">
      <alignment horizontal="center" vertical="center" wrapText="1"/>
    </xf>
    <xf numFmtId="0" fontId="102" fillId="0" borderId="53" xfId="0" applyFont="1" applyBorder="1" applyAlignment="1">
      <alignment horizontal="left" vertical="center" wrapText="1" indent="1" shrinkToFit="1"/>
    </xf>
    <xf numFmtId="0" fontId="102" fillId="0" borderId="78" xfId="0" applyFont="1" applyBorder="1" applyAlignment="1">
      <alignment horizontal="left" vertical="center" wrapText="1" indent="1" shrinkToFit="1"/>
    </xf>
    <xf numFmtId="0" fontId="102" fillId="0" borderId="197" xfId="0" applyFont="1" applyBorder="1" applyAlignment="1">
      <alignment horizontal="center" vertical="center" wrapText="1"/>
    </xf>
    <xf numFmtId="0" fontId="102" fillId="0" borderId="157" xfId="0" applyFont="1" applyBorder="1" applyAlignment="1">
      <alignment horizontal="center" vertical="center" wrapText="1"/>
    </xf>
    <xf numFmtId="0" fontId="102" fillId="0" borderId="160" xfId="0" applyFont="1" applyBorder="1" applyAlignment="1">
      <alignment horizontal="center" vertical="center" wrapText="1"/>
    </xf>
    <xf numFmtId="0" fontId="102" fillId="0" borderId="161" xfId="0" applyFont="1" applyBorder="1" applyAlignment="1">
      <alignment horizontal="center" vertical="center" wrapText="1"/>
    </xf>
    <xf numFmtId="0" fontId="102" fillId="0" borderId="148" xfId="0" applyFont="1" applyBorder="1" applyAlignment="1">
      <alignment horizontal="center" vertical="center" shrinkToFit="1"/>
    </xf>
    <xf numFmtId="0" fontId="102" fillId="0" borderId="149" xfId="0" applyFont="1" applyBorder="1" applyAlignment="1">
      <alignment horizontal="center" vertical="center" shrinkToFit="1"/>
    </xf>
    <xf numFmtId="0" fontId="102" fillId="0" borderId="163" xfId="0" applyFont="1" applyBorder="1" applyAlignment="1">
      <alignment horizontal="center" vertical="center" shrinkToFit="1"/>
    </xf>
    <xf numFmtId="0" fontId="102" fillId="0" borderId="52" xfId="0" applyFont="1" applyBorder="1" applyAlignment="1">
      <alignment horizontal="center" vertical="center" shrinkToFit="1"/>
    </xf>
    <xf numFmtId="0" fontId="102" fillId="0" borderId="11" xfId="0" applyFont="1" applyBorder="1" applyAlignment="1">
      <alignment horizontal="center" vertical="center" wrapText="1"/>
    </xf>
    <xf numFmtId="0" fontId="102" fillId="0" borderId="190" xfId="0" applyFont="1" applyBorder="1" applyAlignment="1">
      <alignment horizontal="center" vertical="center" wrapText="1"/>
    </xf>
    <xf numFmtId="0" fontId="102" fillId="0" borderId="151" xfId="0" applyFont="1" applyBorder="1" applyAlignment="1">
      <alignment horizontal="center" vertical="center" shrinkToFit="1"/>
    </xf>
    <xf numFmtId="0" fontId="102" fillId="0" borderId="17" xfId="0" applyFont="1" applyBorder="1" applyAlignment="1">
      <alignment horizontal="center" vertical="center" shrinkToFit="1"/>
    </xf>
    <xf numFmtId="0" fontId="102" fillId="0" borderId="17" xfId="0" applyFont="1" applyBorder="1" applyAlignment="1">
      <alignment horizontal="left" vertical="center" wrapText="1" indent="1" shrinkToFit="1"/>
    </xf>
    <xf numFmtId="0" fontId="102" fillId="0" borderId="98" xfId="0" applyFont="1" applyBorder="1" applyAlignment="1">
      <alignment horizontal="left" vertical="center" wrapText="1" indent="1" shrinkToFit="1"/>
    </xf>
    <xf numFmtId="0" fontId="134" fillId="0" borderId="100" xfId="0" applyFont="1" applyBorder="1" applyAlignment="1">
      <alignment horizontal="left" vertical="center" wrapText="1"/>
    </xf>
    <xf numFmtId="0" fontId="134" fillId="0" borderId="0" xfId="0" applyFont="1" applyBorder="1" applyAlignment="1">
      <alignment horizontal="left" vertical="center" wrapText="1"/>
    </xf>
    <xf numFmtId="0" fontId="100" fillId="30" borderId="107" xfId="0" applyFont="1" applyFill="1" applyBorder="1" applyAlignment="1">
      <alignment horizontal="center" vertical="center"/>
    </xf>
    <xf numFmtId="0" fontId="100" fillId="30" borderId="108" xfId="0" applyFont="1" applyFill="1" applyBorder="1" applyAlignment="1">
      <alignment horizontal="center" vertical="center"/>
    </xf>
    <xf numFmtId="0" fontId="100" fillId="30" borderId="105" xfId="0" applyFont="1" applyFill="1" applyBorder="1" applyAlignment="1">
      <alignment horizontal="center" vertical="center"/>
    </xf>
    <xf numFmtId="0" fontId="100" fillId="30" borderId="106" xfId="0" applyFont="1" applyFill="1" applyBorder="1" applyAlignment="1">
      <alignment horizontal="center" vertical="center"/>
    </xf>
    <xf numFmtId="0" fontId="100" fillId="0" borderId="168" xfId="0" applyFont="1" applyBorder="1" applyAlignment="1">
      <alignment horizontal="center" vertical="center" shrinkToFit="1"/>
    </xf>
    <xf numFmtId="0" fontId="100" fillId="0" borderId="20" xfId="0" applyFont="1" applyBorder="1" applyAlignment="1">
      <alignment horizontal="center" vertical="center" shrinkToFit="1"/>
    </xf>
    <xf numFmtId="0" fontId="100" fillId="0" borderId="159" xfId="0" applyFont="1" applyBorder="1" applyAlignment="1">
      <alignment horizontal="center" vertical="center" shrinkToFit="1"/>
    </xf>
    <xf numFmtId="0" fontId="100" fillId="0" borderId="69" xfId="0" applyFont="1" applyBorder="1" applyAlignment="1">
      <alignment horizontal="center" vertical="center"/>
    </xf>
    <xf numFmtId="0" fontId="100" fillId="0" borderId="66" xfId="0" applyFont="1" applyBorder="1" applyAlignment="1">
      <alignment horizontal="center" vertical="center"/>
    </xf>
    <xf numFmtId="0" fontId="100" fillId="0" borderId="72" xfId="0" applyFont="1" applyBorder="1" applyAlignment="1">
      <alignment horizontal="center" vertical="center"/>
    </xf>
    <xf numFmtId="0" fontId="100" fillId="0" borderId="154" xfId="0" applyFont="1" applyBorder="1" applyAlignment="1">
      <alignment horizontal="center" vertical="center"/>
    </xf>
    <xf numFmtId="0" fontId="100" fillId="0" borderId="196" xfId="0" applyFont="1" applyBorder="1" applyAlignment="1">
      <alignment horizontal="center" vertical="center"/>
    </xf>
    <xf numFmtId="0" fontId="100" fillId="38" borderId="163" xfId="0" applyFont="1" applyFill="1" applyBorder="1" applyAlignment="1">
      <alignment horizontal="center" vertical="center"/>
    </xf>
    <xf numFmtId="0" fontId="100" fillId="38" borderId="161" xfId="0" applyFont="1" applyFill="1" applyBorder="1" applyAlignment="1">
      <alignment horizontal="center" vertical="center"/>
    </xf>
    <xf numFmtId="0" fontId="100" fillId="0" borderId="105" xfId="0" applyFont="1" applyFill="1" applyBorder="1" applyAlignment="1">
      <alignment horizontal="center" vertical="center"/>
    </xf>
    <xf numFmtId="0" fontId="100" fillId="0" borderId="106" xfId="0" applyFont="1" applyFill="1" applyBorder="1" applyAlignment="1">
      <alignment horizontal="center" vertical="center"/>
    </xf>
    <xf numFmtId="0" fontId="51" fillId="0" borderId="0" xfId="43" applyFont="1" applyBorder="1" applyAlignment="1">
      <alignment horizontal="center" vertical="center"/>
    </xf>
    <xf numFmtId="0" fontId="31" fillId="39" borderId="25" xfId="42" applyFont="1" applyFill="1" applyBorder="1" applyAlignment="1">
      <alignment horizontal="left" vertical="center" indent="1"/>
    </xf>
    <xf numFmtId="0" fontId="31" fillId="39" borderId="38" xfId="42" applyFont="1" applyFill="1" applyBorder="1" applyAlignment="1">
      <alignment horizontal="left" vertical="center" indent="1"/>
    </xf>
    <xf numFmtId="0" fontId="31" fillId="39" borderId="21" xfId="42" applyFont="1" applyFill="1" applyBorder="1" applyAlignment="1">
      <alignment horizontal="left" vertical="center" indent="1"/>
    </xf>
    <xf numFmtId="0" fontId="0" fillId="31" borderId="38" xfId="0" applyFill="1" applyBorder="1" applyAlignment="1">
      <alignment horizontal="center" vertical="center"/>
    </xf>
    <xf numFmtId="0" fontId="0" fillId="31" borderId="21" xfId="0" applyFill="1" applyBorder="1" applyAlignment="1">
      <alignment horizontal="center" vertical="center"/>
    </xf>
    <xf numFmtId="0" fontId="46" fillId="0" borderId="25" xfId="42" applyFont="1" applyBorder="1" applyAlignment="1">
      <alignment horizontal="center" vertical="center"/>
    </xf>
    <xf numFmtId="0" fontId="46" fillId="0" borderId="38" xfId="42" applyFont="1" applyBorder="1" applyAlignment="1">
      <alignment horizontal="center" vertical="center"/>
    </xf>
    <xf numFmtId="177" fontId="27" fillId="0" borderId="20" xfId="0" applyNumberFormat="1" applyFont="1" applyBorder="1" applyAlignment="1">
      <alignment horizontal="center" vertical="center" shrinkToFit="1"/>
    </xf>
    <xf numFmtId="0" fontId="35" fillId="0" borderId="15" xfId="42" applyFont="1" applyBorder="1" applyAlignment="1">
      <alignment horizontal="center" vertical="center"/>
    </xf>
    <xf numFmtId="0" fontId="29" fillId="0" borderId="20" xfId="42" applyFont="1" applyBorder="1" applyAlignment="1">
      <alignment horizontal="center" vertical="center" shrinkToFit="1"/>
    </xf>
    <xf numFmtId="0" fontId="1" fillId="0" borderId="70" xfId="42" applyFont="1" applyBorder="1" applyAlignment="1">
      <alignment horizontal="right" vertical="center" shrinkToFit="1"/>
    </xf>
    <xf numFmtId="0" fontId="1" fillId="0" borderId="38" xfId="42" applyFont="1" applyBorder="1" applyAlignment="1">
      <alignment horizontal="right" vertical="center" shrinkToFit="1"/>
    </xf>
    <xf numFmtId="0" fontId="1" fillId="0" borderId="73" xfId="42" applyFont="1" applyBorder="1" applyAlignment="1">
      <alignment horizontal="right" vertical="center" shrinkToFit="1"/>
    </xf>
    <xf numFmtId="3" fontId="0" fillId="0" borderId="135" xfId="42" applyNumberFormat="1" applyFont="1" applyBorder="1" applyAlignment="1">
      <alignment horizontal="center" vertical="center" shrinkToFit="1"/>
    </xf>
    <xf numFmtId="3" fontId="1" fillId="0" borderId="146" xfId="42" applyNumberFormat="1" applyFont="1" applyBorder="1" applyAlignment="1">
      <alignment horizontal="center" vertical="center" shrinkToFit="1"/>
    </xf>
    <xf numFmtId="0" fontId="0" fillId="0" borderId="37" xfId="42" applyFont="1" applyBorder="1" applyAlignment="1">
      <alignment horizontal="left" vertical="center" wrapText="1"/>
    </xf>
    <xf numFmtId="0" fontId="0" fillId="0" borderId="0" xfId="42" applyFont="1" applyBorder="1" applyAlignment="1">
      <alignment horizontal="left" vertical="center" wrapText="1"/>
    </xf>
    <xf numFmtId="0" fontId="35" fillId="0" borderId="15" xfId="42" applyFont="1" applyBorder="1" applyAlignment="1">
      <alignment horizontal="center" vertical="center" wrapText="1"/>
    </xf>
    <xf numFmtId="0" fontId="35" fillId="0" borderId="144" xfId="42" applyFont="1" applyFill="1" applyBorder="1" applyAlignment="1">
      <alignment horizontal="center" vertical="center" shrinkToFit="1"/>
    </xf>
    <xf numFmtId="0" fontId="35" fillId="0" borderId="145" xfId="42" applyFont="1" applyFill="1" applyBorder="1" applyAlignment="1">
      <alignment horizontal="center" vertical="center" shrinkToFit="1"/>
    </xf>
    <xf numFmtId="0" fontId="46" fillId="39" borderId="25" xfId="42" applyFont="1" applyFill="1" applyBorder="1" applyAlignment="1">
      <alignment horizontal="center" vertical="center"/>
    </xf>
    <xf numFmtId="0" fontId="46" fillId="39" borderId="38" xfId="42" applyFont="1" applyFill="1" applyBorder="1" applyAlignment="1">
      <alignment horizontal="center" vertical="center"/>
    </xf>
    <xf numFmtId="0" fontId="46" fillId="39" borderId="21" xfId="42" applyFont="1" applyFill="1" applyBorder="1" applyAlignment="1">
      <alignment horizontal="center" vertical="center"/>
    </xf>
    <xf numFmtId="0" fontId="108" fillId="0" borderId="49" xfId="42" applyFont="1" applyBorder="1" applyAlignment="1">
      <alignment horizontal="left" vertical="center" wrapText="1"/>
    </xf>
    <xf numFmtId="0" fontId="18" fillId="0" borderId="49" xfId="42" applyFont="1" applyBorder="1" applyAlignment="1">
      <alignment horizontal="left" vertical="center" wrapText="1"/>
    </xf>
    <xf numFmtId="0" fontId="36" fillId="0" borderId="181" xfId="42" applyFont="1" applyBorder="1" applyAlignment="1">
      <alignment horizontal="center" vertical="center" wrapText="1"/>
    </xf>
    <xf numFmtId="0" fontId="36" fillId="0" borderId="182" xfId="42" applyFont="1" applyBorder="1" applyAlignment="1">
      <alignment horizontal="center" vertical="center" wrapText="1"/>
    </xf>
    <xf numFmtId="0" fontId="36" fillId="0" borderId="183" xfId="42" applyFont="1" applyBorder="1" applyAlignment="1">
      <alignment horizontal="center" vertical="center"/>
    </xf>
    <xf numFmtId="0" fontId="36" fillId="0" borderId="184" xfId="42" applyFont="1" applyBorder="1" applyAlignment="1">
      <alignment horizontal="center" vertical="center"/>
    </xf>
    <xf numFmtId="0" fontId="36" fillId="26" borderId="212" xfId="42" applyFont="1" applyFill="1" applyBorder="1" applyAlignment="1">
      <alignment horizontal="center" vertical="center" shrinkToFit="1"/>
    </xf>
    <xf numFmtId="0" fontId="36" fillId="26" borderId="145" xfId="42" applyFont="1" applyFill="1" applyBorder="1" applyAlignment="1">
      <alignment horizontal="center" vertical="center" shrinkToFit="1"/>
    </xf>
    <xf numFmtId="0" fontId="36" fillId="26" borderId="185" xfId="42" applyFont="1" applyFill="1" applyBorder="1" applyAlignment="1">
      <alignment horizontal="center" vertical="center" shrinkToFit="1"/>
    </xf>
    <xf numFmtId="0" fontId="29" fillId="26" borderId="186" xfId="42" applyFont="1" applyFill="1" applyBorder="1" applyAlignment="1">
      <alignment horizontal="center" vertical="center"/>
    </xf>
    <xf numFmtId="0" fontId="29" fillId="26" borderId="185" xfId="42" applyFont="1" applyFill="1" applyBorder="1" applyAlignment="1">
      <alignment horizontal="center" vertical="center"/>
    </xf>
    <xf numFmtId="0" fontId="71" fillId="38" borderId="211" xfId="43" applyFont="1" applyFill="1" applyBorder="1" applyAlignment="1">
      <alignment horizontal="center" vertical="center" wrapText="1"/>
    </xf>
    <xf numFmtId="0" fontId="71" fillId="38" borderId="74" xfId="43" applyFont="1" applyFill="1" applyBorder="1" applyAlignment="1">
      <alignment horizontal="center" vertical="center" wrapText="1"/>
    </xf>
    <xf numFmtId="0" fontId="28" fillId="0" borderId="0" xfId="42" applyFont="1" applyBorder="1" applyAlignment="1">
      <alignment horizontal="center" vertical="center"/>
    </xf>
    <xf numFmtId="0" fontId="36" fillId="27" borderId="208" xfId="42" applyFont="1" applyFill="1" applyBorder="1" applyAlignment="1">
      <alignment horizontal="center" vertical="center" shrinkToFit="1"/>
    </xf>
    <xf numFmtId="0" fontId="36" fillId="27" borderId="38" xfId="42" applyFont="1" applyFill="1" applyBorder="1" applyAlignment="1">
      <alignment horizontal="center" vertical="center" shrinkToFit="1"/>
    </xf>
    <xf numFmtId="0" fontId="36" fillId="27" borderId="146" xfId="42" applyFont="1" applyFill="1" applyBorder="1" applyAlignment="1">
      <alignment horizontal="center" vertical="center" shrinkToFit="1"/>
    </xf>
    <xf numFmtId="3" fontId="29" fillId="26" borderId="70" xfId="42" applyNumberFormat="1" applyFont="1" applyFill="1" applyBorder="1" applyAlignment="1">
      <alignment horizontal="center" vertical="center"/>
    </xf>
    <xf numFmtId="3" fontId="29" fillId="26" borderId="146" xfId="42" applyNumberFormat="1" applyFont="1" applyFill="1" applyBorder="1" applyAlignment="1">
      <alignment horizontal="center" vertical="center"/>
    </xf>
    <xf numFmtId="3" fontId="29" fillId="0" borderId="70" xfId="42" applyNumberFormat="1" applyFont="1" applyBorder="1" applyAlignment="1">
      <alignment horizontal="center" vertical="center"/>
    </xf>
    <xf numFmtId="3" fontId="29" fillId="0" borderId="38" xfId="42" applyNumberFormat="1" applyFont="1" applyBorder="1" applyAlignment="1">
      <alignment horizontal="center" vertical="center"/>
    </xf>
    <xf numFmtId="0" fontId="29" fillId="0" borderId="38" xfId="42" applyFont="1" applyBorder="1" applyAlignment="1">
      <alignment horizontal="left" vertical="center" wrapText="1" shrinkToFit="1"/>
    </xf>
    <xf numFmtId="0" fontId="29" fillId="0" borderId="146" xfId="42" applyFont="1" applyBorder="1" applyAlignment="1">
      <alignment horizontal="left" vertical="center" wrapText="1" shrinkToFit="1"/>
    </xf>
    <xf numFmtId="0" fontId="29" fillId="0" borderId="38" xfId="42" applyFont="1" applyBorder="1" applyAlignment="1">
      <alignment horizontal="left" vertical="center" shrinkToFit="1"/>
    </xf>
    <xf numFmtId="0" fontId="29" fillId="0" borderId="146" xfId="42" applyFont="1" applyBorder="1" applyAlignment="1">
      <alignment horizontal="left" vertical="center" shrinkToFit="1"/>
    </xf>
    <xf numFmtId="0" fontId="39" fillId="0" borderId="0" xfId="42" applyFont="1" applyBorder="1" applyAlignment="1">
      <alignment horizontal="center" vertical="center"/>
    </xf>
    <xf numFmtId="0" fontId="36" fillId="0" borderId="171" xfId="42" applyFont="1" applyBorder="1" applyAlignment="1">
      <alignment horizontal="center" vertical="center"/>
    </xf>
    <xf numFmtId="0" fontId="36" fillId="0" borderId="90" xfId="42" applyFont="1" applyBorder="1" applyAlignment="1">
      <alignment horizontal="center" vertical="center"/>
    </xf>
    <xf numFmtId="0" fontId="36" fillId="0" borderId="177" xfId="42" applyFont="1" applyBorder="1" applyAlignment="1">
      <alignment horizontal="center" vertical="center"/>
    </xf>
    <xf numFmtId="0" fontId="36" fillId="0" borderId="173" xfId="42" applyFont="1" applyBorder="1" applyAlignment="1">
      <alignment horizontal="center" vertical="center"/>
    </xf>
    <xf numFmtId="0" fontId="36" fillId="0" borderId="49" xfId="42" applyFont="1" applyBorder="1" applyAlignment="1">
      <alignment horizontal="center" vertical="center"/>
    </xf>
    <xf numFmtId="0" fontId="36" fillId="0" borderId="178" xfId="42" applyFont="1" applyBorder="1" applyAlignment="1">
      <alignment horizontal="center" vertical="center"/>
    </xf>
    <xf numFmtId="0" fontId="36" fillId="0" borderId="179" xfId="42" applyFont="1" applyBorder="1" applyAlignment="1">
      <alignment horizontal="center" vertical="center" wrapText="1"/>
    </xf>
    <xf numFmtId="0" fontId="36" fillId="0" borderId="177" xfId="42" applyFont="1" applyBorder="1" applyAlignment="1">
      <alignment horizontal="center" vertical="center" wrapText="1"/>
    </xf>
    <xf numFmtId="0" fontId="36" fillId="0" borderId="180" xfId="42" applyFont="1" applyBorder="1" applyAlignment="1">
      <alignment horizontal="center" vertical="center" wrapText="1"/>
    </xf>
    <xf numFmtId="0" fontId="36" fillId="0" borderId="178" xfId="42" applyFont="1" applyBorder="1" applyAlignment="1">
      <alignment horizontal="center" vertical="center" wrapText="1"/>
    </xf>
    <xf numFmtId="0" fontId="29" fillId="0" borderId="207" xfId="42" applyFont="1" applyBorder="1" applyAlignment="1">
      <alignment horizontal="left" vertical="center" shrinkToFit="1"/>
    </xf>
    <xf numFmtId="0" fontId="29" fillId="0" borderId="20" xfId="42" applyFont="1" applyBorder="1" applyAlignment="1">
      <alignment horizontal="left" vertical="center" shrinkToFit="1"/>
    </xf>
    <xf numFmtId="0" fontId="29" fillId="0" borderId="159" xfId="42" applyFont="1" applyBorder="1" applyAlignment="1">
      <alignment horizontal="left" vertical="center" shrinkToFit="1"/>
    </xf>
    <xf numFmtId="3" fontId="29" fillId="30" borderId="70" xfId="42" applyNumberFormat="1" applyFont="1" applyFill="1" applyBorder="1" applyAlignment="1">
      <alignment horizontal="center" vertical="center"/>
    </xf>
    <xf numFmtId="3" fontId="29" fillId="30" borderId="38" xfId="42" applyNumberFormat="1" applyFont="1" applyFill="1" applyBorder="1" applyAlignment="1">
      <alignment horizontal="center" vertical="center"/>
    </xf>
    <xf numFmtId="0" fontId="29" fillId="0" borderId="209" xfId="42" applyFont="1" applyBorder="1" applyAlignment="1">
      <alignment horizontal="left" vertical="center" shrinkToFit="1"/>
    </xf>
    <xf numFmtId="0" fontId="29" fillId="0" borderId="87" xfId="42" applyFont="1" applyBorder="1" applyAlignment="1">
      <alignment horizontal="left" vertical="center" shrinkToFit="1"/>
    </xf>
    <xf numFmtId="0" fontId="29" fillId="0" borderId="175" xfId="42" applyFont="1" applyBorder="1" applyAlignment="1">
      <alignment horizontal="left" vertical="center" shrinkToFit="1"/>
    </xf>
    <xf numFmtId="3" fontId="29" fillId="0" borderId="176" xfId="42" applyNumberFormat="1" applyFont="1" applyBorder="1" applyAlignment="1">
      <alignment horizontal="center" vertical="center"/>
    </xf>
    <xf numFmtId="3" fontId="29" fillId="0" borderId="87" xfId="42" applyNumberFormat="1" applyFont="1" applyBorder="1" applyAlignment="1">
      <alignment horizontal="center" vertical="center"/>
    </xf>
    <xf numFmtId="0" fontId="29" fillId="0" borderId="208" xfId="42" applyFont="1" applyBorder="1" applyAlignment="1">
      <alignment horizontal="left" vertical="center" shrinkToFit="1"/>
    </xf>
    <xf numFmtId="0" fontId="36" fillId="26" borderId="208" xfId="42" applyFont="1" applyFill="1" applyBorder="1" applyAlignment="1">
      <alignment horizontal="center" vertical="center" shrinkToFit="1"/>
    </xf>
    <xf numFmtId="0" fontId="36" fillId="26" borderId="38" xfId="42" applyFont="1" applyFill="1" applyBorder="1" applyAlignment="1">
      <alignment horizontal="center" vertical="center" shrinkToFit="1"/>
    </xf>
    <xf numFmtId="0" fontId="36" fillId="26" borderId="146" xfId="42" applyFont="1" applyFill="1" applyBorder="1" applyAlignment="1">
      <alignment horizontal="center" vertical="center" shrinkToFit="1"/>
    </xf>
    <xf numFmtId="0" fontId="28" fillId="0" borderId="0" xfId="0" applyFont="1" applyAlignment="1">
      <alignment horizontal="center" vertical="center"/>
    </xf>
    <xf numFmtId="0" fontId="40" fillId="0" borderId="0" xfId="0" applyFont="1" applyAlignment="1">
      <alignment horizontal="center" vertical="center"/>
    </xf>
    <xf numFmtId="177" fontId="0" fillId="0" borderId="0" xfId="0" applyNumberFormat="1" applyFill="1" applyAlignment="1">
      <alignment vertical="center"/>
    </xf>
    <xf numFmtId="0" fontId="32" fillId="0" borderId="0" xfId="0" applyFont="1" applyAlignment="1">
      <alignment horizontal="center" vertical="center"/>
    </xf>
    <xf numFmtId="0" fontId="0" fillId="0" borderId="169"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70" xfId="0" applyFont="1" applyBorder="1" applyAlignment="1">
      <alignment horizontal="left" vertical="center" wrapText="1" indent="1"/>
    </xf>
    <xf numFmtId="0" fontId="0" fillId="0" borderId="0" xfId="0" applyFont="1" applyBorder="1" applyAlignment="1">
      <alignment horizontal="center" vertical="center"/>
    </xf>
    <xf numFmtId="0" fontId="0" fillId="0" borderId="0" xfId="0" applyFont="1" applyBorder="1" applyAlignment="1">
      <alignment horizontal="left" vertical="center" indent="1"/>
    </xf>
    <xf numFmtId="0" fontId="0" fillId="0" borderId="170" xfId="0" applyFont="1" applyBorder="1" applyAlignment="1">
      <alignment horizontal="left" vertical="center" indent="1"/>
    </xf>
    <xf numFmtId="0" fontId="0" fillId="0" borderId="169" xfId="0" applyFont="1" applyBorder="1" applyAlignment="1">
      <alignment horizontal="left" vertical="center" indent="1"/>
    </xf>
    <xf numFmtId="0" fontId="0" fillId="0" borderId="15" xfId="0" applyBorder="1" applyAlignment="1">
      <alignment horizontal="right" vertical="center"/>
    </xf>
    <xf numFmtId="0" fontId="76" fillId="0" borderId="0" xfId="0" applyFont="1" applyAlignment="1">
      <alignment horizontal="center" vertical="center"/>
    </xf>
    <xf numFmtId="0" fontId="77" fillId="0" borderId="0" xfId="0" applyFont="1" applyAlignment="1">
      <alignment horizontal="center" vertical="center"/>
    </xf>
    <xf numFmtId="0" fontId="32" fillId="0" borderId="171" xfId="0" applyFont="1" applyBorder="1" applyAlignment="1">
      <alignment horizontal="center" vertical="center"/>
    </xf>
    <xf numFmtId="0" fontId="32" fillId="0" borderId="90" xfId="0" applyFont="1" applyBorder="1" applyAlignment="1">
      <alignment horizontal="center" vertical="center"/>
    </xf>
    <xf numFmtId="0" fontId="32" fillId="0" borderId="172" xfId="0" applyFont="1" applyBorder="1" applyAlignment="1">
      <alignment horizontal="center" vertical="center"/>
    </xf>
    <xf numFmtId="0" fontId="0" fillId="0" borderId="173" xfId="0" applyFont="1" applyBorder="1" applyAlignment="1">
      <alignment horizontal="left" vertical="center" indent="1"/>
    </xf>
    <xf numFmtId="0" fontId="0" fillId="0" borderId="49" xfId="0" applyFont="1" applyBorder="1" applyAlignment="1">
      <alignment horizontal="left" vertical="center" indent="1"/>
    </xf>
    <xf numFmtId="0" fontId="0" fillId="0" borderId="174" xfId="0" applyFont="1" applyBorder="1" applyAlignment="1">
      <alignment horizontal="left" vertical="center" indent="1"/>
    </xf>
    <xf numFmtId="0" fontId="32" fillId="39" borderId="38" xfId="0" applyFont="1" applyFill="1" applyBorder="1" applyAlignment="1">
      <alignment horizontal="left" vertical="center" indent="1" shrinkToFit="1"/>
    </xf>
    <xf numFmtId="0" fontId="1" fillId="0" borderId="0" xfId="0" applyFont="1" applyAlignment="1">
      <alignment horizontal="right" vertical="center"/>
    </xf>
    <xf numFmtId="0" fontId="1" fillId="0" borderId="0" xfId="0" applyFont="1" applyAlignment="1">
      <alignment horizontal="right" vertical="center" shrinkToFit="1"/>
    </xf>
    <xf numFmtId="0" fontId="39" fillId="39" borderId="20" xfId="0" applyFont="1" applyFill="1" applyBorder="1" applyAlignment="1">
      <alignment horizontal="center" vertical="center" shrinkToFit="1"/>
    </xf>
    <xf numFmtId="0" fontId="32" fillId="25" borderId="0" xfId="0" applyFont="1" applyFill="1" applyAlignment="1">
      <alignment vertical="center"/>
    </xf>
    <xf numFmtId="0" fontId="35" fillId="0" borderId="48" xfId="0" applyFont="1" applyBorder="1" applyAlignment="1">
      <alignment horizontal="center" vertical="center"/>
    </xf>
    <xf numFmtId="0" fontId="35" fillId="0" borderId="66" xfId="0" applyFont="1" applyBorder="1" applyAlignment="1">
      <alignment horizontal="center" vertical="center"/>
    </xf>
    <xf numFmtId="0" fontId="35" fillId="0" borderId="72" xfId="0" applyFont="1" applyBorder="1" applyAlignment="1">
      <alignment horizontal="center" vertical="center"/>
    </xf>
    <xf numFmtId="0" fontId="35" fillId="0" borderId="25"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73" xfId="0" applyFont="1" applyFill="1" applyBorder="1" applyAlignment="1">
      <alignment horizontal="center" vertical="center"/>
    </xf>
    <xf numFmtId="0" fontId="39" fillId="0" borderId="50"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1" xfId="0" applyFont="1" applyFill="1" applyBorder="1" applyAlignment="1">
      <alignment horizontal="center" vertical="center"/>
    </xf>
    <xf numFmtId="0" fontId="39" fillId="0" borderId="127"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98" xfId="0" applyFont="1" applyFill="1" applyBorder="1" applyAlignment="1">
      <alignment horizontal="center" vertical="center"/>
    </xf>
    <xf numFmtId="0" fontId="0" fillId="0" borderId="33" xfId="0" applyBorder="1" applyAlignment="1">
      <alignment vertical="center"/>
    </xf>
    <xf numFmtId="0" fontId="0" fillId="0" borderId="15" xfId="0" applyBorder="1" applyAlignment="1">
      <alignment vertical="center"/>
    </xf>
    <xf numFmtId="0" fontId="0" fillId="0" borderId="35" xfId="0" applyBorder="1" applyAlignment="1">
      <alignment horizontal="center" vertical="center"/>
    </xf>
    <xf numFmtId="0" fontId="0" fillId="0" borderId="16" xfId="0" applyBorder="1" applyAlignment="1">
      <alignment horizontal="center" vertical="center"/>
    </xf>
    <xf numFmtId="0" fontId="0" fillId="0" borderId="104" xfId="0" applyBorder="1" applyAlignment="1">
      <alignment vertical="center"/>
    </xf>
    <xf numFmtId="0" fontId="0" fillId="0" borderId="134" xfId="0" applyBorder="1" applyAlignment="1">
      <alignment vertical="center"/>
    </xf>
    <xf numFmtId="0" fontId="0" fillId="0" borderId="48" xfId="0" applyBorder="1" applyAlignment="1">
      <alignment vertical="center"/>
    </xf>
    <xf numFmtId="0" fontId="95" fillId="0" borderId="15" xfId="0" applyFont="1" applyFill="1" applyBorder="1" applyAlignment="1">
      <alignment horizontal="left" vertical="center" wrapText="1"/>
    </xf>
    <xf numFmtId="0" fontId="27" fillId="0" borderId="15" xfId="0" applyFont="1" applyBorder="1" applyAlignment="1">
      <alignment horizontal="left" vertical="center" wrapText="1"/>
    </xf>
    <xf numFmtId="0" fontId="27" fillId="0" borderId="15" xfId="0" applyFont="1" applyFill="1" applyBorder="1" applyAlignment="1">
      <alignment horizontal="left" vertical="center" wrapText="1"/>
    </xf>
    <xf numFmtId="0" fontId="35" fillId="24" borderId="76" xfId="0" applyFont="1" applyFill="1" applyBorder="1" applyAlignment="1">
      <alignment horizontal="center" vertical="center" wrapText="1"/>
    </xf>
    <xf numFmtId="0" fontId="35" fillId="24" borderId="84" xfId="0" applyFont="1" applyFill="1" applyBorder="1" applyAlignment="1">
      <alignment horizontal="center" vertical="center" wrapText="1"/>
    </xf>
    <xf numFmtId="0" fontId="35" fillId="24" borderId="18" xfId="0" applyFont="1" applyFill="1" applyBorder="1" applyAlignment="1">
      <alignment horizontal="center" vertical="center" wrapText="1"/>
    </xf>
    <xf numFmtId="0" fontId="36" fillId="24" borderId="76" xfId="0" applyFont="1" applyFill="1" applyBorder="1" applyAlignment="1">
      <alignment horizontal="center" vertical="center" wrapText="1"/>
    </xf>
    <xf numFmtId="0" fontId="36" fillId="24" borderId="84" xfId="0" applyFont="1" applyFill="1" applyBorder="1" applyAlignment="1">
      <alignment horizontal="center" vertical="center" wrapText="1"/>
    </xf>
    <xf numFmtId="0" fontId="36" fillId="24" borderId="18" xfId="0" applyFont="1" applyFill="1" applyBorder="1" applyAlignment="1">
      <alignment horizontal="center" vertical="center" wrapText="1"/>
    </xf>
    <xf numFmtId="0" fontId="27" fillId="0" borderId="15" xfId="0" applyFont="1" applyBorder="1" applyAlignment="1">
      <alignment horizontal="left" vertical="center"/>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0" fontId="29" fillId="0" borderId="43" xfId="0" applyFont="1" applyBorder="1" applyAlignment="1">
      <alignment horizontal="left" vertical="center" wrapText="1"/>
    </xf>
    <xf numFmtId="0" fontId="29" fillId="0" borderId="20" xfId="0" applyFont="1" applyBorder="1" applyAlignment="1">
      <alignment horizontal="left" vertical="center" wrapText="1"/>
    </xf>
    <xf numFmtId="0" fontId="36" fillId="24" borderId="25" xfId="0" applyFont="1" applyFill="1" applyBorder="1" applyAlignment="1">
      <alignment horizontal="center" vertical="center"/>
    </xf>
    <xf numFmtId="0" fontId="36" fillId="24" borderId="21" xfId="0" applyFont="1" applyFill="1" applyBorder="1" applyAlignment="1">
      <alignment horizontal="center" vertical="center"/>
    </xf>
    <xf numFmtId="0" fontId="0" fillId="35" borderId="99" xfId="0" applyFill="1" applyBorder="1" applyAlignment="1">
      <alignment horizontal="center" vertical="center" textRotation="255"/>
    </xf>
    <xf numFmtId="0" fontId="0" fillId="35" borderId="97" xfId="0" applyFill="1" applyBorder="1" applyAlignment="1">
      <alignment horizontal="center" vertical="center" textRotation="255"/>
    </xf>
    <xf numFmtId="0" fontId="0" fillId="35" borderId="11" xfId="0" applyFill="1" applyBorder="1" applyAlignment="1">
      <alignment horizontal="center" vertical="center" textRotation="255"/>
    </xf>
    <xf numFmtId="0" fontId="35" fillId="24" borderId="15" xfId="0"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6" builtinId="7"/>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0"/>
  <tableStyles count="0" defaultTableStyle="TableStyleMedium9" defaultPivotStyle="PivotStyleLight16"/>
  <colors>
    <mruColors>
      <color rgb="FFFFFFCC"/>
      <color rgb="FFDDDDDD"/>
      <color rgb="FFFFFF99"/>
      <color rgb="FFEAEAEA"/>
      <color rgb="FFFFCCFF"/>
      <color rgb="FFCCFF99"/>
      <color rgb="FFFF99CC"/>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35336;&#30011;&#26360;!A1"/><Relationship Id="rId2" Type="http://schemas.openxmlformats.org/officeDocument/2006/relationships/hyperlink" Target="#&#12450;&#12523;&#12467;&#12540;&#12523;!A1"/><Relationship Id="rId1" Type="http://schemas.openxmlformats.org/officeDocument/2006/relationships/hyperlink" Target="#&#12467;&#12525;&#12490;&#36039;&#26009;!A1"/><Relationship Id="rId5" Type="http://schemas.openxmlformats.org/officeDocument/2006/relationships/hyperlink" Target="#&#36861;&#21152;!A1"/><Relationship Id="rId4" Type="http://schemas.openxmlformats.org/officeDocument/2006/relationships/hyperlink" Target="#&#21517;&#31807;!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552525</xdr:colOff>
      <xdr:row>0</xdr:row>
      <xdr:rowOff>133350</xdr:rowOff>
    </xdr:from>
    <xdr:to>
      <xdr:col>9</xdr:col>
      <xdr:colOff>260625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525" y="133350"/>
          <a:ext cx="2146500" cy="2160000"/>
        </a:xfrm>
        <a:prstGeom prst="rect">
          <a:avLst/>
        </a:prstGeom>
      </xdr:spPr>
    </xdr:pic>
    <xdr:clientData/>
  </xdr:twoCellAnchor>
  <xdr:twoCellAnchor>
    <xdr:from>
      <xdr:col>0</xdr:col>
      <xdr:colOff>577850</xdr:colOff>
      <xdr:row>8</xdr:row>
      <xdr:rowOff>133350</xdr:rowOff>
    </xdr:from>
    <xdr:to>
      <xdr:col>3</xdr:col>
      <xdr:colOff>393700</xdr:colOff>
      <xdr:row>12</xdr:row>
      <xdr:rowOff>88900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7850" y="1454150"/>
          <a:ext cx="1644650" cy="61595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2400"/>
            <a:t>2</a:t>
          </a:r>
          <a:r>
            <a:rPr kumimoji="1" lang="ja-JP" altLang="en-US" sz="2400"/>
            <a:t>泊用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52</xdr:row>
          <xdr:rowOff>19050</xdr:rowOff>
        </xdr:from>
        <xdr:to>
          <xdr:col>2</xdr:col>
          <xdr:colOff>355600</xdr:colOff>
          <xdr:row>53</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1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52</xdr:row>
          <xdr:rowOff>19050</xdr:rowOff>
        </xdr:from>
        <xdr:to>
          <xdr:col>3</xdr:col>
          <xdr:colOff>622300</xdr:colOff>
          <xdr:row>53</xdr:row>
          <xdr:rowOff>12700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1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635000</xdr:colOff>
      <xdr:row>28</xdr:row>
      <xdr:rowOff>25400</xdr:rowOff>
    </xdr:from>
    <xdr:to>
      <xdr:col>13</xdr:col>
      <xdr:colOff>552450</xdr:colOff>
      <xdr:row>29</xdr:row>
      <xdr:rowOff>190500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7791450" y="6419850"/>
          <a:ext cx="1130300" cy="393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171450</xdr:colOff>
          <xdr:row>51</xdr:row>
          <xdr:rowOff>12700</xdr:rowOff>
        </xdr:from>
        <xdr:to>
          <xdr:col>7</xdr:col>
          <xdr:colOff>469900</xdr:colOff>
          <xdr:row>51</xdr:row>
          <xdr:rowOff>222250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1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50800</xdr:colOff>
      <xdr:row>69</xdr:row>
      <xdr:rowOff>0</xdr:rowOff>
    </xdr:from>
    <xdr:to>
      <xdr:col>4</xdr:col>
      <xdr:colOff>193500</xdr:colOff>
      <xdr:row>69</xdr:row>
      <xdr:rowOff>196850</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530350" y="14763750"/>
          <a:ext cx="1908000" cy="196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新型コロナウイルス感染防止対策</a:t>
          </a:r>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71</xdr:row>
          <xdr:rowOff>19050</xdr:rowOff>
        </xdr:from>
        <xdr:to>
          <xdr:col>0</xdr:col>
          <xdr:colOff>374650</xdr:colOff>
          <xdr:row>71</xdr:row>
          <xdr:rowOff>228600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50800</xdr:colOff>
      <xdr:row>71</xdr:row>
      <xdr:rowOff>25400</xdr:rowOff>
    </xdr:from>
    <xdr:to>
      <xdr:col>4</xdr:col>
      <xdr:colOff>193500</xdr:colOff>
      <xdr:row>71</xdr:row>
      <xdr:rowOff>205400</xdr:rowOff>
    </xdr:to>
    <xdr:sp macro="" textlink="">
      <xdr:nvSpPr>
        <xdr:cNvPr id="5" name="四角形: 角を丸くする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1530350" y="15297150"/>
          <a:ext cx="1908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2</xdr:col>
      <xdr:colOff>57150</xdr:colOff>
      <xdr:row>67</xdr:row>
      <xdr:rowOff>25400</xdr:rowOff>
    </xdr:from>
    <xdr:to>
      <xdr:col>4</xdr:col>
      <xdr:colOff>199850</xdr:colOff>
      <xdr:row>67</xdr:row>
      <xdr:rowOff>196850</xdr:rowOff>
    </xdr:to>
    <xdr:sp macro="" textlink="">
      <xdr:nvSpPr>
        <xdr:cNvPr id="13" name="四角形: 角を丸くする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536700" y="14281150"/>
          <a:ext cx="1908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2</xdr:col>
      <xdr:colOff>57150</xdr:colOff>
      <xdr:row>68</xdr:row>
      <xdr:rowOff>12700</xdr:rowOff>
    </xdr:from>
    <xdr:to>
      <xdr:col>4</xdr:col>
      <xdr:colOff>199850</xdr:colOff>
      <xdr:row>68</xdr:row>
      <xdr:rowOff>184150</xdr:rowOff>
    </xdr:to>
    <xdr:sp macro="" textlink="">
      <xdr:nvSpPr>
        <xdr:cNvPr id="14" name="四角形: 角を丸くする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536700" y="14522450"/>
          <a:ext cx="1908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2</xdr:col>
      <xdr:colOff>50800</xdr:colOff>
      <xdr:row>70</xdr:row>
      <xdr:rowOff>31750</xdr:rowOff>
    </xdr:from>
    <xdr:to>
      <xdr:col>4</xdr:col>
      <xdr:colOff>193500</xdr:colOff>
      <xdr:row>70</xdr:row>
      <xdr:rowOff>211750</xdr:rowOff>
    </xdr:to>
    <xdr:sp macro="" textlink="">
      <xdr:nvSpPr>
        <xdr:cNvPr id="12" name="四角形: 角を丸くする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1530350" y="15049500"/>
          <a:ext cx="1908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70</xdr:row>
          <xdr:rowOff>19050</xdr:rowOff>
        </xdr:from>
        <xdr:to>
          <xdr:col>0</xdr:col>
          <xdr:colOff>374650</xdr:colOff>
          <xdr:row>70</xdr:row>
          <xdr:rowOff>228600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53</xdr:row>
          <xdr:rowOff>19050</xdr:rowOff>
        </xdr:from>
        <xdr:to>
          <xdr:col>2</xdr:col>
          <xdr:colOff>355600</xdr:colOff>
          <xdr:row>54</xdr:row>
          <xdr:rowOff>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1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209550</xdr:colOff>
      <xdr:row>50</xdr:row>
      <xdr:rowOff>120650</xdr:rowOff>
    </xdr:from>
    <xdr:to>
      <xdr:col>18</xdr:col>
      <xdr:colOff>546100</xdr:colOff>
      <xdr:row>59</xdr:row>
      <xdr:rowOff>50800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9251950" y="11912600"/>
          <a:ext cx="2165350" cy="1987550"/>
        </a:xfrm>
        <a:prstGeom prst="wedgeRoundRectCallout">
          <a:avLst>
            <a:gd name="adj1" fmla="val -71879"/>
            <a:gd name="adj2" fmla="val -2370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例えば</a:t>
          </a:r>
          <a:endParaRPr kumimoji="1" lang="en-US" altLang="ja-JP" sz="1100"/>
        </a:p>
        <a:p>
          <a:pPr algn="l"/>
          <a:r>
            <a:rPr kumimoji="1" lang="en-US" altLang="ja-JP" sz="1100"/>
            <a:t>1</a:t>
          </a:r>
          <a:r>
            <a:rPr kumimoji="1" lang="ja-JP" altLang="en-US" sz="1100"/>
            <a:t>日目夕食カレーライス</a:t>
          </a:r>
          <a:endParaRPr kumimoji="1" lang="en-US" altLang="ja-JP" sz="1100"/>
        </a:p>
        <a:p>
          <a:pPr algn="l"/>
          <a:r>
            <a:rPr kumimoji="1" lang="en-US" altLang="ja-JP" sz="1100"/>
            <a:t>7</a:t>
          </a:r>
          <a:r>
            <a:rPr kumimoji="1" lang="ja-JP" altLang="en-US" sz="1100"/>
            <a:t>人</a:t>
          </a:r>
          <a:r>
            <a:rPr kumimoji="1" lang="en-US" altLang="ja-JP" sz="1100"/>
            <a:t>×5</a:t>
          </a:r>
          <a:r>
            <a:rPr kumimoji="1" lang="ja-JP" altLang="en-US" sz="1100"/>
            <a:t>班</a:t>
          </a:r>
          <a:endParaRPr kumimoji="1" lang="en-US" altLang="ja-JP" sz="1100"/>
        </a:p>
        <a:p>
          <a:pPr algn="l"/>
          <a:r>
            <a:rPr kumimoji="1" lang="en-US" altLang="ja-JP" sz="1100"/>
            <a:t>6</a:t>
          </a:r>
          <a:r>
            <a:rPr kumimoji="1" lang="ja-JP" altLang="en-US" sz="1100"/>
            <a:t>人</a:t>
          </a:r>
          <a:r>
            <a:rPr kumimoji="1" lang="en-US" altLang="ja-JP" sz="1100"/>
            <a:t>×2</a:t>
          </a:r>
          <a:r>
            <a:rPr kumimoji="1" lang="ja-JP" altLang="en-US" sz="1100"/>
            <a:t>班</a:t>
          </a:r>
          <a:endParaRPr kumimoji="1" lang="en-US" altLang="ja-JP" sz="1100"/>
        </a:p>
        <a:p>
          <a:pPr algn="l"/>
          <a:r>
            <a:rPr kumimoji="1" lang="ja-JP" altLang="en-US" sz="1100"/>
            <a:t>（これは左記の表に記載）</a:t>
          </a:r>
          <a:endParaRPr kumimoji="1" lang="en-US" altLang="ja-JP" sz="1100"/>
        </a:p>
        <a:p>
          <a:pPr algn="l"/>
          <a:endParaRPr kumimoji="1" lang="en-US" altLang="ja-JP" sz="1100"/>
        </a:p>
        <a:p>
          <a:pPr algn="l"/>
          <a:r>
            <a:rPr kumimoji="1" lang="en-US" altLang="ja-JP" sz="1100"/>
            <a:t>2</a:t>
          </a:r>
          <a:r>
            <a:rPr kumimoji="1" lang="ja-JP" altLang="en-US" sz="1100"/>
            <a:t>日目の朝食ホットドック</a:t>
          </a:r>
          <a:endParaRPr kumimoji="1" lang="en-US" altLang="ja-JP" sz="1100"/>
        </a:p>
        <a:p>
          <a:pPr algn="l"/>
          <a:r>
            <a:rPr kumimoji="1" lang="ja-JP" altLang="en-US" sz="1100"/>
            <a:t>まとめて提供希望</a:t>
          </a:r>
          <a:endParaRPr kumimoji="1" lang="en-US" altLang="ja-JP" sz="1100"/>
        </a:p>
        <a:p>
          <a:pPr algn="l"/>
          <a:r>
            <a:rPr kumimoji="1" lang="ja-JP" altLang="en-US" sz="1100"/>
            <a:t>など</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88900</xdr:rowOff>
        </xdr:from>
        <xdr:to>
          <xdr:col>2</xdr:col>
          <xdr:colOff>565150</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本館泊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2</xdr:row>
          <xdr:rowOff>88900</xdr:rowOff>
        </xdr:from>
        <xdr:to>
          <xdr:col>3</xdr:col>
          <xdr:colOff>641350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バンガロー泊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2</xdr:row>
          <xdr:rowOff>88900</xdr:rowOff>
        </xdr:from>
        <xdr:to>
          <xdr:col>4</xdr:col>
          <xdr:colOff>412750</xdr:colOff>
          <xdr:row>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テント泊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132976</xdr:colOff>
      <xdr:row>57</xdr:row>
      <xdr:rowOff>83297</xdr:rowOff>
    </xdr:from>
    <xdr:to>
      <xdr:col>10</xdr:col>
      <xdr:colOff>471014</xdr:colOff>
      <xdr:row>67</xdr:row>
      <xdr:rowOff>105709</xdr:rowOff>
    </xdr:to>
    <xdr:sp macro="" textlink="">
      <xdr:nvSpPr>
        <xdr:cNvPr id="2" name="四角形: 角を丸くする 20">
          <a:extLst>
            <a:ext uri="{FF2B5EF4-FFF2-40B4-BE49-F238E27FC236}">
              <a16:creationId xmlns:a16="http://schemas.microsoft.com/office/drawing/2014/main" id="{00000000-0008-0000-0500-000002000000}"/>
            </a:ext>
          </a:extLst>
        </xdr:cNvPr>
        <xdr:cNvSpPr/>
      </xdr:nvSpPr>
      <xdr:spPr>
        <a:xfrm>
          <a:off x="132976" y="15551897"/>
          <a:ext cx="6307038" cy="166071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31750</xdr:colOff>
          <xdr:row>25</xdr:row>
          <xdr:rowOff>69850</xdr:rowOff>
        </xdr:from>
        <xdr:to>
          <xdr:col>1</xdr:col>
          <xdr:colOff>50800</xdr:colOff>
          <xdr:row>25</xdr:row>
          <xdr:rowOff>279400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5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69850</xdr:rowOff>
        </xdr:from>
        <xdr:to>
          <xdr:col>1</xdr:col>
          <xdr:colOff>50800</xdr:colOff>
          <xdr:row>26</xdr:row>
          <xdr:rowOff>279400</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500-00001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12700</xdr:rowOff>
        </xdr:from>
        <xdr:to>
          <xdr:col>1</xdr:col>
          <xdr:colOff>50800</xdr:colOff>
          <xdr:row>31</xdr:row>
          <xdr:rowOff>31750</xdr:rowOff>
        </xdr:to>
        <xdr:sp macro="" textlink="">
          <xdr:nvSpPr>
            <xdr:cNvPr id="73750" name="Check Box 22" hidden="1">
              <a:extLst>
                <a:ext uri="{63B3BB69-23CF-44E3-9099-C40C66FF867C}">
                  <a14:compatExt spid="_x0000_s73750"/>
                </a:ext>
                <a:ext uri="{FF2B5EF4-FFF2-40B4-BE49-F238E27FC236}">
                  <a16:creationId xmlns:a16="http://schemas.microsoft.com/office/drawing/2014/main" id="{00000000-0008-0000-0500-00001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31</xdr:row>
          <xdr:rowOff>0</xdr:rowOff>
        </xdr:from>
        <xdr:to>
          <xdr:col>1</xdr:col>
          <xdr:colOff>50800</xdr:colOff>
          <xdr:row>31</xdr:row>
          <xdr:rowOff>203200</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500-00001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12700</xdr:rowOff>
        </xdr:from>
        <xdr:to>
          <xdr:col>1</xdr:col>
          <xdr:colOff>50800</xdr:colOff>
          <xdr:row>33</xdr:row>
          <xdr:rowOff>31750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500-00001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69850</xdr:rowOff>
        </xdr:from>
        <xdr:to>
          <xdr:col>1</xdr:col>
          <xdr:colOff>50800</xdr:colOff>
          <xdr:row>29</xdr:row>
          <xdr:rowOff>279400</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00000000-0008-0000-0500-00001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69850</xdr:rowOff>
        </xdr:from>
        <xdr:to>
          <xdr:col>1</xdr:col>
          <xdr:colOff>50800</xdr:colOff>
          <xdr:row>36</xdr:row>
          <xdr:rowOff>50800</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00000000-0008-0000-0500-00001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12700</xdr:rowOff>
        </xdr:from>
        <xdr:to>
          <xdr:col>1</xdr:col>
          <xdr:colOff>50800</xdr:colOff>
          <xdr:row>37</xdr:row>
          <xdr:rowOff>31750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5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12700</xdr:rowOff>
        </xdr:from>
        <xdr:to>
          <xdr:col>1</xdr:col>
          <xdr:colOff>50800</xdr:colOff>
          <xdr:row>40</xdr:row>
          <xdr:rowOff>31750</xdr:rowOff>
        </xdr:to>
        <xdr:sp macro="" textlink="">
          <xdr:nvSpPr>
            <xdr:cNvPr id="73756" name="Check Box 28" hidden="1">
              <a:extLst>
                <a:ext uri="{63B3BB69-23CF-44E3-9099-C40C66FF867C}">
                  <a14:compatExt spid="_x0000_s73756"/>
                </a:ext>
                <a:ext uri="{FF2B5EF4-FFF2-40B4-BE49-F238E27FC236}">
                  <a16:creationId xmlns:a16="http://schemas.microsoft.com/office/drawing/2014/main" id="{00000000-0008-0000-0500-00001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12700</xdr:rowOff>
        </xdr:from>
        <xdr:to>
          <xdr:col>1</xdr:col>
          <xdr:colOff>50800</xdr:colOff>
          <xdr:row>40</xdr:row>
          <xdr:rowOff>336550</xdr:rowOff>
        </xdr:to>
        <xdr:sp macro="" textlink="">
          <xdr:nvSpPr>
            <xdr:cNvPr id="73757" name="Check Box 29" hidden="1">
              <a:extLst>
                <a:ext uri="{63B3BB69-23CF-44E3-9099-C40C66FF867C}">
                  <a14:compatExt spid="_x0000_s73757"/>
                </a:ext>
                <a:ext uri="{FF2B5EF4-FFF2-40B4-BE49-F238E27FC236}">
                  <a16:creationId xmlns:a16="http://schemas.microsoft.com/office/drawing/2014/main" id="{00000000-0008-0000-0500-00001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44</xdr:row>
          <xdr:rowOff>57150</xdr:rowOff>
        </xdr:from>
        <xdr:to>
          <xdr:col>1</xdr:col>
          <xdr:colOff>50800</xdr:colOff>
          <xdr:row>44</xdr:row>
          <xdr:rowOff>266700</xdr:rowOff>
        </xdr:to>
        <xdr:sp macro="" textlink="">
          <xdr:nvSpPr>
            <xdr:cNvPr id="73758" name="Check Box 30" hidden="1">
              <a:extLst>
                <a:ext uri="{63B3BB69-23CF-44E3-9099-C40C66FF867C}">
                  <a14:compatExt spid="_x0000_s73758"/>
                </a:ext>
                <a:ext uri="{FF2B5EF4-FFF2-40B4-BE49-F238E27FC236}">
                  <a16:creationId xmlns:a16="http://schemas.microsoft.com/office/drawing/2014/main" id="{00000000-0008-0000-0500-00001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31750</xdr:rowOff>
        </xdr:from>
        <xdr:to>
          <xdr:col>1</xdr:col>
          <xdr:colOff>50800</xdr:colOff>
          <xdr:row>45</xdr:row>
          <xdr:rowOff>241300</xdr:rowOff>
        </xdr:to>
        <xdr:sp macro="" textlink="">
          <xdr:nvSpPr>
            <xdr:cNvPr id="73759" name="Check Box 31" hidden="1">
              <a:extLst>
                <a:ext uri="{63B3BB69-23CF-44E3-9099-C40C66FF867C}">
                  <a14:compatExt spid="_x0000_s73759"/>
                </a:ext>
                <a:ext uri="{FF2B5EF4-FFF2-40B4-BE49-F238E27FC236}">
                  <a16:creationId xmlns:a16="http://schemas.microsoft.com/office/drawing/2014/main" id="{00000000-0008-0000-0500-00001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46</xdr:row>
          <xdr:rowOff>69850</xdr:rowOff>
        </xdr:from>
        <xdr:to>
          <xdr:col>1</xdr:col>
          <xdr:colOff>50800</xdr:colOff>
          <xdr:row>46</xdr:row>
          <xdr:rowOff>279400</xdr:rowOff>
        </xdr:to>
        <xdr:sp macro="" textlink="">
          <xdr:nvSpPr>
            <xdr:cNvPr id="73760" name="Check Box 32" hidden="1">
              <a:extLst>
                <a:ext uri="{63B3BB69-23CF-44E3-9099-C40C66FF867C}">
                  <a14:compatExt spid="_x0000_s73760"/>
                </a:ext>
                <a:ext uri="{FF2B5EF4-FFF2-40B4-BE49-F238E27FC236}">
                  <a16:creationId xmlns:a16="http://schemas.microsoft.com/office/drawing/2014/main" id="{00000000-0008-0000-0500-00002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69850</xdr:rowOff>
        </xdr:from>
        <xdr:to>
          <xdr:col>1</xdr:col>
          <xdr:colOff>50800</xdr:colOff>
          <xdr:row>47</xdr:row>
          <xdr:rowOff>279400</xdr:rowOff>
        </xdr:to>
        <xdr:sp macro="" textlink="">
          <xdr:nvSpPr>
            <xdr:cNvPr id="73761" name="Check Box 33" hidden="1">
              <a:extLst>
                <a:ext uri="{63B3BB69-23CF-44E3-9099-C40C66FF867C}">
                  <a14:compatExt spid="_x0000_s73761"/>
                </a:ext>
                <a:ext uri="{FF2B5EF4-FFF2-40B4-BE49-F238E27FC236}">
                  <a16:creationId xmlns:a16="http://schemas.microsoft.com/office/drawing/2014/main" id="{00000000-0008-0000-0500-00002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69850</xdr:rowOff>
        </xdr:from>
        <xdr:to>
          <xdr:col>1</xdr:col>
          <xdr:colOff>50800</xdr:colOff>
          <xdr:row>50</xdr:row>
          <xdr:rowOff>279400</xdr:rowOff>
        </xdr:to>
        <xdr:sp macro="" textlink="">
          <xdr:nvSpPr>
            <xdr:cNvPr id="73762" name="Check Box 34" hidden="1">
              <a:extLst>
                <a:ext uri="{63B3BB69-23CF-44E3-9099-C40C66FF867C}">
                  <a14:compatExt spid="_x0000_s73762"/>
                </a:ext>
                <a:ext uri="{FF2B5EF4-FFF2-40B4-BE49-F238E27FC236}">
                  <a16:creationId xmlns:a16="http://schemas.microsoft.com/office/drawing/2014/main" id="{00000000-0008-0000-0500-00002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203200</xdr:rowOff>
        </xdr:from>
        <xdr:to>
          <xdr:col>1</xdr:col>
          <xdr:colOff>50800</xdr:colOff>
          <xdr:row>54</xdr:row>
          <xdr:rowOff>12700</xdr:rowOff>
        </xdr:to>
        <xdr:sp macro="" textlink="">
          <xdr:nvSpPr>
            <xdr:cNvPr id="73763" name="Check Box 35" hidden="1">
              <a:extLst>
                <a:ext uri="{63B3BB69-23CF-44E3-9099-C40C66FF867C}">
                  <a14:compatExt spid="_x0000_s73763"/>
                </a:ext>
                <a:ext uri="{FF2B5EF4-FFF2-40B4-BE49-F238E27FC236}">
                  <a16:creationId xmlns:a16="http://schemas.microsoft.com/office/drawing/2014/main" id="{00000000-0008-0000-0500-00002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41</xdr:row>
          <xdr:rowOff>12700</xdr:rowOff>
        </xdr:from>
        <xdr:to>
          <xdr:col>1</xdr:col>
          <xdr:colOff>50800</xdr:colOff>
          <xdr:row>41</xdr:row>
          <xdr:rowOff>222250</xdr:rowOff>
        </xdr:to>
        <xdr:sp macro="" textlink="">
          <xdr:nvSpPr>
            <xdr:cNvPr id="73765" name="Check Box 37" hidden="1">
              <a:extLst>
                <a:ext uri="{63B3BB69-23CF-44E3-9099-C40C66FF867C}">
                  <a14:compatExt spid="_x0000_s73765"/>
                </a:ext>
                <a:ext uri="{FF2B5EF4-FFF2-40B4-BE49-F238E27FC236}">
                  <a16:creationId xmlns:a16="http://schemas.microsoft.com/office/drawing/2014/main" id="{00000000-0008-0000-0500-00002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203200</xdr:rowOff>
        </xdr:from>
        <xdr:to>
          <xdr:col>1</xdr:col>
          <xdr:colOff>50800</xdr:colOff>
          <xdr:row>55</xdr:row>
          <xdr:rowOff>12700</xdr:rowOff>
        </xdr:to>
        <xdr:sp macro="" textlink="">
          <xdr:nvSpPr>
            <xdr:cNvPr id="73766" name="Check Box 38" hidden="1">
              <a:extLst>
                <a:ext uri="{63B3BB69-23CF-44E3-9099-C40C66FF867C}">
                  <a14:compatExt spid="_x0000_s73766"/>
                </a:ext>
                <a:ext uri="{FF2B5EF4-FFF2-40B4-BE49-F238E27FC236}">
                  <a16:creationId xmlns:a16="http://schemas.microsoft.com/office/drawing/2014/main" id="{00000000-0008-0000-0500-00002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6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317500</xdr:colOff>
          <xdr:row>13</xdr:row>
          <xdr:rowOff>133350</xdr:rowOff>
        </xdr:from>
        <xdr:to>
          <xdr:col>2</xdr:col>
          <xdr:colOff>203200</xdr:colOff>
          <xdr:row>14</xdr:row>
          <xdr:rowOff>203200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13</xdr:row>
          <xdr:rowOff>133350</xdr:rowOff>
        </xdr:from>
        <xdr:to>
          <xdr:col>3</xdr:col>
          <xdr:colOff>241300</xdr:colOff>
          <xdr:row>14</xdr:row>
          <xdr:rowOff>203200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171450</xdr:rowOff>
        </xdr:from>
        <xdr:to>
          <xdr:col>1</xdr:col>
          <xdr:colOff>298450</xdr:colOff>
          <xdr:row>48</xdr:row>
          <xdr:rowOff>12700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6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6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603250</xdr:colOff>
          <xdr:row>9</xdr:row>
          <xdr:rowOff>165100</xdr:rowOff>
        </xdr:from>
        <xdr:to>
          <xdr:col>2</xdr:col>
          <xdr:colOff>412750</xdr:colOff>
          <xdr:row>11</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9</xdr:row>
          <xdr:rowOff>165100</xdr:rowOff>
        </xdr:from>
        <xdr:to>
          <xdr:col>3</xdr:col>
          <xdr:colOff>247650</xdr:colOff>
          <xdr:row>11</xdr:row>
          <xdr:rowOff>19050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700-00002C540000}"/>
                </a:ext>
              </a:extLst>
            </xdr:cNvPr>
            <xdr:cNvSpPr/>
          </xdr:nvSpPr>
          <xdr:spPr bwMode="auto">
            <a:xfrm>
              <a:off x="0" y="0"/>
              <a:ext cx="0" cy="0"/>
            </a:xfrm>
            <a:prstGeom prst="rect">
              <a:avLst/>
            </a:prstGeom>
            <a:solidFill>
              <a:srgbClr val="FFFF99" mc:Ignorable="a14" a14:legacySpreadsheetColorIndex="43"/>
            </a:solidFill>
            <a:ln w="1587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17</xdr:row>
          <xdr:rowOff>165100</xdr:rowOff>
        </xdr:from>
        <xdr:to>
          <xdr:col>7</xdr:col>
          <xdr:colOff>317500</xdr:colOff>
          <xdr:row>18</xdr:row>
          <xdr:rowOff>171450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8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17</xdr:row>
      <xdr:rowOff>131997</xdr:rowOff>
    </xdr:from>
    <xdr:to>
      <xdr:col>9</xdr:col>
      <xdr:colOff>177200</xdr:colOff>
      <xdr:row>17</xdr:row>
      <xdr:rowOff>275997</xdr:rowOff>
    </xdr:to>
    <xdr:sp macro="" textlink="">
      <xdr:nvSpPr>
        <xdr:cNvPr id="3" name="矢印: 下 2">
          <a:extLst>
            <a:ext uri="{FF2B5EF4-FFF2-40B4-BE49-F238E27FC236}">
              <a16:creationId xmlns:a16="http://schemas.microsoft.com/office/drawing/2014/main" id="{00000000-0008-0000-08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19</xdr:row>
          <xdr:rowOff>152400</xdr:rowOff>
        </xdr:from>
        <xdr:to>
          <xdr:col>7</xdr:col>
          <xdr:colOff>317500</xdr:colOff>
          <xdr:row>20</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8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17</xdr:row>
          <xdr:rowOff>12700</xdr:rowOff>
        </xdr:from>
        <xdr:to>
          <xdr:col>10</xdr:col>
          <xdr:colOff>31750</xdr:colOff>
          <xdr:row>18</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8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19050</xdr:rowOff>
        </xdr:from>
        <xdr:to>
          <xdr:col>10</xdr:col>
          <xdr:colOff>31750</xdr:colOff>
          <xdr:row>19</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8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20</xdr:row>
      <xdr:rowOff>72974</xdr:rowOff>
    </xdr:from>
    <xdr:to>
      <xdr:col>9</xdr:col>
      <xdr:colOff>180375</xdr:colOff>
      <xdr:row>20</xdr:row>
      <xdr:rowOff>216974</xdr:rowOff>
    </xdr:to>
    <xdr:sp macro="" textlink="">
      <xdr:nvSpPr>
        <xdr:cNvPr id="7" name="矢印: 下 6">
          <a:extLst>
            <a:ext uri="{FF2B5EF4-FFF2-40B4-BE49-F238E27FC236}">
              <a16:creationId xmlns:a16="http://schemas.microsoft.com/office/drawing/2014/main" id="{00000000-0008-0000-08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115182</xdr:rowOff>
    </xdr:from>
    <xdr:to>
      <xdr:col>9</xdr:col>
      <xdr:colOff>180375</xdr:colOff>
      <xdr:row>19</xdr:row>
      <xdr:rowOff>259182</xdr:rowOff>
    </xdr:to>
    <xdr:sp macro="" textlink="">
      <xdr:nvSpPr>
        <xdr:cNvPr id="8" name="矢印: 下 7">
          <a:extLst>
            <a:ext uri="{FF2B5EF4-FFF2-40B4-BE49-F238E27FC236}">
              <a16:creationId xmlns:a16="http://schemas.microsoft.com/office/drawing/2014/main" id="{00000000-0008-0000-08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18</xdr:row>
      <xdr:rowOff>105469</xdr:rowOff>
    </xdr:from>
    <xdr:to>
      <xdr:col>9</xdr:col>
      <xdr:colOff>180375</xdr:colOff>
      <xdr:row>18</xdr:row>
      <xdr:rowOff>249469</xdr:rowOff>
    </xdr:to>
    <xdr:sp macro="" textlink="">
      <xdr:nvSpPr>
        <xdr:cNvPr id="9" name="矢印: 下 8">
          <a:extLst>
            <a:ext uri="{FF2B5EF4-FFF2-40B4-BE49-F238E27FC236}">
              <a16:creationId xmlns:a16="http://schemas.microsoft.com/office/drawing/2014/main" id="{00000000-0008-0000-08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19</xdr:row>
          <xdr:rowOff>19050</xdr:rowOff>
        </xdr:from>
        <xdr:to>
          <xdr:col>10</xdr:col>
          <xdr:colOff>31750</xdr:colOff>
          <xdr:row>20</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8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19050</xdr:rowOff>
        </xdr:from>
        <xdr:to>
          <xdr:col>10</xdr:col>
          <xdr:colOff>31750</xdr:colOff>
          <xdr:row>21</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8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21</xdr:row>
          <xdr:rowOff>679450</xdr:rowOff>
        </xdr:from>
        <xdr:to>
          <xdr:col>9</xdr:col>
          <xdr:colOff>19050</xdr:colOff>
          <xdr:row>23</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8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203200</xdr:rowOff>
        </xdr:from>
        <xdr:to>
          <xdr:col>9</xdr:col>
          <xdr:colOff>19050</xdr:colOff>
          <xdr:row>24</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8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203200</xdr:rowOff>
        </xdr:from>
        <xdr:to>
          <xdr:col>9</xdr:col>
          <xdr:colOff>19050</xdr:colOff>
          <xdr:row>25</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8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19050</xdr:colOff>
          <xdr:row>26</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8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31750</xdr:colOff>
          <xdr:row>27</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8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4</xdr:row>
          <xdr:rowOff>95250</xdr:rowOff>
        </xdr:from>
        <xdr:to>
          <xdr:col>10</xdr:col>
          <xdr:colOff>19050</xdr:colOff>
          <xdr:row>4</xdr:row>
          <xdr:rowOff>304800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9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698500</xdr:colOff>
          <xdr:row>4</xdr:row>
          <xdr:rowOff>107950</xdr:rowOff>
        </xdr:from>
        <xdr:to>
          <xdr:col>12</xdr:col>
          <xdr:colOff>165100</xdr:colOff>
          <xdr:row>4</xdr:row>
          <xdr:rowOff>317500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9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698500</xdr:colOff>
      <xdr:row>31</xdr:row>
      <xdr:rowOff>133350</xdr:rowOff>
    </xdr:from>
    <xdr:to>
      <xdr:col>10</xdr:col>
      <xdr:colOff>31750</xdr:colOff>
      <xdr:row>34</xdr:row>
      <xdr:rowOff>82550</xdr:rowOff>
    </xdr:to>
    <xdr:grpSp>
      <xdr:nvGrpSpPr>
        <xdr:cNvPr id="37550" name="Group 1">
          <a:extLst>
            <a:ext uri="{FF2B5EF4-FFF2-40B4-BE49-F238E27FC236}">
              <a16:creationId xmlns:a16="http://schemas.microsoft.com/office/drawing/2014/main" id="{00000000-0008-0000-0B00-0000AE920000}"/>
            </a:ext>
          </a:extLst>
        </xdr:cNvPr>
        <xdr:cNvGrpSpPr>
          <a:grpSpLocks/>
        </xdr:cNvGrpSpPr>
      </xdr:nvGrpSpPr>
      <xdr:grpSpPr bwMode="auto">
        <a:xfrm>
          <a:off x="1231900" y="8350250"/>
          <a:ext cx="5270500" cy="520700"/>
          <a:chOff x="2699" y="1311"/>
          <a:chExt cx="6226" cy="661"/>
        </a:xfrm>
      </xdr:grpSpPr>
      <xdr:sp macro="" textlink="">
        <xdr:nvSpPr>
          <xdr:cNvPr id="37552" name="Freeform 2">
            <a:extLst>
              <a:ext uri="{FF2B5EF4-FFF2-40B4-BE49-F238E27FC236}">
                <a16:creationId xmlns:a16="http://schemas.microsoft.com/office/drawing/2014/main" id="{00000000-0008-0000-0B00-0000B0920000}"/>
              </a:ext>
            </a:extLst>
          </xdr:cNvPr>
          <xdr:cNvSpPr>
            <a:spLocks/>
          </xdr:cNvSpPr>
        </xdr:nvSpPr>
        <xdr:spPr bwMode="auto">
          <a:xfrm>
            <a:off x="2699" y="1311"/>
            <a:ext cx="6226" cy="661"/>
          </a:xfrm>
          <a:custGeom>
            <a:avLst/>
            <a:gdLst>
              <a:gd name="T0" fmla="*/ 0 w 8144"/>
              <a:gd name="T1" fmla="*/ 0 h 864"/>
              <a:gd name="T2" fmla="*/ 2 w 8144"/>
              <a:gd name="T3" fmla="*/ 0 h 864"/>
              <a:gd name="T4" fmla="*/ 2 w 8144"/>
              <a:gd name="T5" fmla="*/ 2 h 864"/>
              <a:gd name="T6" fmla="*/ 2 w 8144"/>
              <a:gd name="T7" fmla="*/ 2 h 864"/>
              <a:gd name="T8" fmla="*/ 2 w 8144"/>
              <a:gd name="T9" fmla="*/ 2 h 864"/>
              <a:gd name="T10" fmla="*/ 2 w 8144"/>
              <a:gd name="T11" fmla="*/ 2 h 864"/>
              <a:gd name="T12" fmla="*/ 2 w 8144"/>
              <a:gd name="T13" fmla="*/ 0 h 864"/>
              <a:gd name="T14" fmla="*/ 2 w 8144"/>
              <a:gd name="T15" fmla="*/ 0 h 864"/>
              <a:gd name="T16" fmla="*/ 2 w 8144"/>
              <a:gd name="T17" fmla="*/ 2 h 864"/>
              <a:gd name="T18" fmla="*/ 2 w 8144"/>
              <a:gd name="T19" fmla="*/ 2 h 864"/>
              <a:gd name="T20" fmla="*/ 2 w 8144"/>
              <a:gd name="T21" fmla="*/ 2 h 864"/>
              <a:gd name="T22" fmla="*/ 2 w 8144"/>
              <a:gd name="T23" fmla="*/ 2 h 864"/>
              <a:gd name="T24" fmla="*/ 2 w 8144"/>
              <a:gd name="T25" fmla="*/ 2 h 864"/>
              <a:gd name="T26" fmla="*/ 2 w 8144"/>
              <a:gd name="T27" fmla="*/ 2 h 864"/>
              <a:gd name="T28" fmla="*/ 2 w 8144"/>
              <a:gd name="T29" fmla="*/ 2 h 864"/>
              <a:gd name="T30" fmla="*/ 2 w 8144"/>
              <a:gd name="T31" fmla="*/ 2 h 864"/>
              <a:gd name="T32" fmla="*/ 0 w 8144"/>
              <a:gd name="T33" fmla="*/ 2 h 864"/>
              <a:gd name="T34" fmla="*/ 2 w 8144"/>
              <a:gd name="T35" fmla="*/ 2 h 864"/>
              <a:gd name="T36" fmla="*/ 0 w 8144"/>
              <a:gd name="T37" fmla="*/ 0 h 8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44"/>
              <a:gd name="T58" fmla="*/ 0 h 864"/>
              <a:gd name="T59" fmla="*/ 8144 w 8144"/>
              <a:gd name="T60" fmla="*/ 864 h 8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44" h="864">
                <a:moveTo>
                  <a:pt x="0" y="0"/>
                </a:moveTo>
                <a:lnTo>
                  <a:pt x="1842" y="0"/>
                </a:lnTo>
                <a:cubicBezTo>
                  <a:pt x="1983" y="0"/>
                  <a:pt x="2097" y="13"/>
                  <a:pt x="2097" y="27"/>
                </a:cubicBezTo>
                <a:lnTo>
                  <a:pt x="2097" y="108"/>
                </a:lnTo>
                <a:lnTo>
                  <a:pt x="6048" y="108"/>
                </a:lnTo>
                <a:lnTo>
                  <a:pt x="6048" y="27"/>
                </a:lnTo>
                <a:cubicBezTo>
                  <a:pt x="6048" y="13"/>
                  <a:pt x="6162" y="0"/>
                  <a:pt x="6303" y="0"/>
                </a:cubicBezTo>
                <a:lnTo>
                  <a:pt x="8144" y="0"/>
                </a:lnTo>
                <a:lnTo>
                  <a:pt x="7126" y="378"/>
                </a:lnTo>
                <a:lnTo>
                  <a:pt x="8144" y="756"/>
                </a:lnTo>
                <a:lnTo>
                  <a:pt x="7066" y="756"/>
                </a:lnTo>
                <a:lnTo>
                  <a:pt x="7066" y="837"/>
                </a:lnTo>
                <a:cubicBezTo>
                  <a:pt x="7066" y="852"/>
                  <a:pt x="6952" y="864"/>
                  <a:pt x="6812" y="864"/>
                </a:cubicBezTo>
                <a:lnTo>
                  <a:pt x="1333" y="864"/>
                </a:lnTo>
                <a:cubicBezTo>
                  <a:pt x="1193" y="864"/>
                  <a:pt x="1079" y="852"/>
                  <a:pt x="1079" y="837"/>
                </a:cubicBezTo>
                <a:lnTo>
                  <a:pt x="1079" y="756"/>
                </a:lnTo>
                <a:lnTo>
                  <a:pt x="0" y="756"/>
                </a:lnTo>
                <a:lnTo>
                  <a:pt x="1018" y="378"/>
                </a:lnTo>
                <a:lnTo>
                  <a:pt x="0" y="0"/>
                </a:lnTo>
                <a:close/>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3" name="Freeform 3">
            <a:extLst>
              <a:ext uri="{FF2B5EF4-FFF2-40B4-BE49-F238E27FC236}">
                <a16:creationId xmlns:a16="http://schemas.microsoft.com/office/drawing/2014/main" id="{00000000-0008-0000-0B00-0000B1920000}"/>
              </a:ext>
            </a:extLst>
          </xdr:cNvPr>
          <xdr:cNvSpPr>
            <a:spLocks/>
          </xdr:cNvSpPr>
        </xdr:nvSpPr>
        <xdr:spPr bwMode="auto">
          <a:xfrm>
            <a:off x="3524" y="1332"/>
            <a:ext cx="778" cy="62"/>
          </a:xfrm>
          <a:custGeom>
            <a:avLst/>
            <a:gdLst>
              <a:gd name="T0" fmla="*/ 2 w 1018"/>
              <a:gd name="T1" fmla="*/ 0 h 81"/>
              <a:gd name="T2" fmla="*/ 2 w 1018"/>
              <a:gd name="T3" fmla="*/ 2 h 81"/>
              <a:gd name="T4" fmla="*/ 2 w 1018"/>
              <a:gd name="T5" fmla="*/ 2 h 81"/>
              <a:gd name="T6" fmla="*/ 0 w 1018"/>
              <a:gd name="T7" fmla="*/ 2 h 81"/>
              <a:gd name="T8" fmla="*/ 2 w 1018"/>
              <a:gd name="T9" fmla="*/ 2 h 81"/>
              <a:gd name="T10" fmla="*/ 2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1018" y="0"/>
                </a:moveTo>
                <a:cubicBezTo>
                  <a:pt x="1018" y="15"/>
                  <a:pt x="904" y="27"/>
                  <a:pt x="763" y="27"/>
                </a:cubicBezTo>
                <a:lnTo>
                  <a:pt x="254" y="27"/>
                </a:lnTo>
                <a:cubicBezTo>
                  <a:pt x="114" y="27"/>
                  <a:pt x="0" y="40"/>
                  <a:pt x="0" y="54"/>
                </a:cubicBezTo>
                <a:cubicBezTo>
                  <a:pt x="0" y="69"/>
                  <a:pt x="114" y="81"/>
                  <a:pt x="254" y="81"/>
                </a:cubicBezTo>
                <a:lnTo>
                  <a:pt x="1018"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4" name="Freeform 4">
            <a:extLst>
              <a:ext uri="{FF2B5EF4-FFF2-40B4-BE49-F238E27FC236}">
                <a16:creationId xmlns:a16="http://schemas.microsoft.com/office/drawing/2014/main" id="{00000000-0008-0000-0B00-0000B2920000}"/>
              </a:ext>
            </a:extLst>
          </xdr:cNvPr>
          <xdr:cNvSpPr>
            <a:spLocks/>
          </xdr:cNvSpPr>
        </xdr:nvSpPr>
        <xdr:spPr bwMode="auto">
          <a:xfrm>
            <a:off x="7323" y="1332"/>
            <a:ext cx="778" cy="62"/>
          </a:xfrm>
          <a:custGeom>
            <a:avLst/>
            <a:gdLst>
              <a:gd name="T0" fmla="*/ 0 w 1018"/>
              <a:gd name="T1" fmla="*/ 0 h 81"/>
              <a:gd name="T2" fmla="*/ 2 w 1018"/>
              <a:gd name="T3" fmla="*/ 2 h 81"/>
              <a:gd name="T4" fmla="*/ 2 w 1018"/>
              <a:gd name="T5" fmla="*/ 2 h 81"/>
              <a:gd name="T6" fmla="*/ 2 w 1018"/>
              <a:gd name="T7" fmla="*/ 2 h 81"/>
              <a:gd name="T8" fmla="*/ 2 w 1018"/>
              <a:gd name="T9" fmla="*/ 2 h 81"/>
              <a:gd name="T10" fmla="*/ 0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0" y="0"/>
                </a:moveTo>
                <a:cubicBezTo>
                  <a:pt x="0" y="15"/>
                  <a:pt x="114" y="27"/>
                  <a:pt x="255" y="27"/>
                </a:cubicBezTo>
                <a:lnTo>
                  <a:pt x="764" y="27"/>
                </a:lnTo>
                <a:cubicBezTo>
                  <a:pt x="904" y="27"/>
                  <a:pt x="1018" y="40"/>
                  <a:pt x="1018" y="54"/>
                </a:cubicBezTo>
                <a:cubicBezTo>
                  <a:pt x="1018" y="69"/>
                  <a:pt x="904" y="81"/>
                  <a:pt x="764" y="81"/>
                </a:cubicBezTo>
                <a:lnTo>
                  <a:pt x="0"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5" name="Line 5">
            <a:extLst>
              <a:ext uri="{FF2B5EF4-FFF2-40B4-BE49-F238E27FC236}">
                <a16:creationId xmlns:a16="http://schemas.microsoft.com/office/drawing/2014/main" id="{00000000-0008-0000-0B00-0000B3920000}"/>
              </a:ext>
            </a:extLst>
          </xdr:cNvPr>
          <xdr:cNvSpPr>
            <a:spLocks noChangeShapeType="1"/>
          </xdr:cNvSpPr>
        </xdr:nvSpPr>
        <xdr:spPr bwMode="auto">
          <a:xfrm>
            <a:off x="3524"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Line 6">
            <a:extLst>
              <a:ext uri="{FF2B5EF4-FFF2-40B4-BE49-F238E27FC236}">
                <a16:creationId xmlns:a16="http://schemas.microsoft.com/office/drawing/2014/main" id="{00000000-0008-0000-0B00-0000B4920000}"/>
              </a:ext>
            </a:extLst>
          </xdr:cNvPr>
          <xdr:cNvSpPr>
            <a:spLocks noChangeShapeType="1"/>
          </xdr:cNvSpPr>
        </xdr:nvSpPr>
        <xdr:spPr bwMode="auto">
          <a:xfrm>
            <a:off x="8101"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768350</xdr:colOff>
      <xdr:row>32</xdr:row>
      <xdr:rowOff>66676</xdr:rowOff>
    </xdr:from>
    <xdr:to>
      <xdr:col>7</xdr:col>
      <xdr:colOff>72964</xdr:colOff>
      <xdr:row>34</xdr:row>
      <xdr:rowOff>104776</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2457450" y="8191501"/>
          <a:ext cx="3371850" cy="4191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SｺﾞｼｯｸE"/>
              <a:ea typeface="HGSｺﾞｼｯｸE"/>
            </a:rPr>
            <a:t>アルコールリスト</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49</xdr:row>
          <xdr:rowOff>19050</xdr:rowOff>
        </xdr:from>
        <xdr:to>
          <xdr:col>1</xdr:col>
          <xdr:colOff>628650</xdr:colOff>
          <xdr:row>49</xdr:row>
          <xdr:rowOff>241300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B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19050</xdr:rowOff>
        </xdr:from>
        <xdr:to>
          <xdr:col>1</xdr:col>
          <xdr:colOff>622300</xdr:colOff>
          <xdr:row>50</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B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3.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4.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tabSelected="1" view="pageBreakPreview" zoomScaleNormal="100" zoomScaleSheetLayoutView="100" workbookViewId="0">
      <selection activeCell="G34" sqref="G34"/>
    </sheetView>
  </sheetViews>
  <sheetFormatPr defaultRowHeight="13"/>
  <sheetData>
    <row r="15" spans="1:9" ht="100" customHeight="1">
      <c r="A15" s="588" t="s">
        <v>20</v>
      </c>
      <c r="B15" s="588"/>
      <c r="C15" s="588"/>
      <c r="D15" s="588"/>
      <c r="E15" s="588"/>
      <c r="F15" s="588"/>
      <c r="G15" s="588"/>
      <c r="H15" s="588"/>
      <c r="I15" s="588"/>
    </row>
    <row r="18" spans="1:10" ht="13.5" customHeight="1">
      <c r="C18" s="589" t="s">
        <v>770</v>
      </c>
      <c r="D18" s="589"/>
      <c r="E18" s="589"/>
      <c r="F18" s="589"/>
      <c r="G18" s="589"/>
    </row>
    <row r="19" spans="1:10" ht="13.5" customHeight="1">
      <c r="C19" s="589"/>
      <c r="D19" s="589"/>
      <c r="E19" s="589"/>
      <c r="F19" s="589"/>
      <c r="G19" s="589"/>
    </row>
    <row r="21" spans="1:10" ht="46" customHeight="1">
      <c r="B21" s="591" t="s">
        <v>513</v>
      </c>
      <c r="C21" s="591"/>
      <c r="D21" s="591"/>
      <c r="E21" s="591"/>
      <c r="F21" s="591"/>
      <c r="G21" s="591"/>
      <c r="H21" s="591"/>
      <c r="I21" s="591"/>
      <c r="J21" s="268"/>
    </row>
    <row r="22" spans="1:10" ht="14">
      <c r="A22" s="264"/>
      <c r="B22" s="264"/>
      <c r="C22" s="264"/>
      <c r="D22" s="264"/>
      <c r="E22" s="264"/>
      <c r="F22" s="264"/>
      <c r="G22" s="264"/>
      <c r="H22" s="264"/>
      <c r="I22" s="264"/>
    </row>
    <row r="23" spans="1:10">
      <c r="A23" s="254"/>
      <c r="B23" s="254"/>
      <c r="C23" s="254"/>
      <c r="D23" s="254"/>
      <c r="E23" s="254"/>
      <c r="F23" s="254"/>
      <c r="G23" s="254"/>
      <c r="H23" s="254"/>
      <c r="I23" s="254"/>
    </row>
    <row r="24" spans="1:10" ht="16.5" customHeight="1">
      <c r="B24" s="592" t="s">
        <v>752</v>
      </c>
      <c r="C24" s="592"/>
      <c r="D24" s="592"/>
      <c r="E24" s="592"/>
      <c r="F24" s="592"/>
      <c r="G24" s="592"/>
      <c r="H24" s="592"/>
      <c r="I24" s="592"/>
      <c r="J24" s="592"/>
    </row>
    <row r="25" spans="1:10" ht="16.5" customHeight="1">
      <c r="A25" s="265"/>
      <c r="B25" s="592"/>
      <c r="C25" s="592"/>
      <c r="D25" s="592"/>
      <c r="E25" s="592"/>
      <c r="F25" s="592"/>
      <c r="G25" s="592"/>
      <c r="H25" s="592"/>
      <c r="I25" s="592"/>
      <c r="J25" s="592"/>
    </row>
    <row r="26" spans="1:10" ht="16.5" customHeight="1">
      <c r="B26" s="258"/>
      <c r="C26" s="258"/>
      <c r="D26" s="258"/>
      <c r="E26" s="258"/>
      <c r="F26" s="258"/>
      <c r="G26" s="258"/>
      <c r="H26" s="258"/>
      <c r="I26" s="258"/>
      <c r="J26" s="258"/>
    </row>
    <row r="27" spans="1:10" ht="16.5">
      <c r="A27" s="254"/>
      <c r="B27" s="255"/>
      <c r="C27" s="254"/>
      <c r="D27" s="254"/>
      <c r="E27" s="254"/>
      <c r="F27" s="254"/>
      <c r="G27" s="254"/>
      <c r="H27" s="254"/>
      <c r="I27" s="254"/>
    </row>
    <row r="28" spans="1:10" ht="16.5" customHeight="1">
      <c r="B28" s="266" t="s">
        <v>514</v>
      </c>
      <c r="C28" s="266"/>
      <c r="D28" s="266"/>
      <c r="E28" s="266"/>
      <c r="F28" s="266"/>
      <c r="G28" s="266"/>
      <c r="H28" s="266"/>
      <c r="I28" s="266"/>
      <c r="J28" s="266"/>
    </row>
    <row r="29" spans="1:10" ht="16" customHeight="1">
      <c r="B29" s="586" t="s">
        <v>515</v>
      </c>
      <c r="C29" s="586"/>
      <c r="D29" s="586"/>
      <c r="E29" s="586"/>
      <c r="F29" s="586"/>
      <c r="G29" s="586"/>
      <c r="H29" s="586"/>
      <c r="I29" s="586"/>
      <c r="J29" s="586"/>
    </row>
    <row r="30" spans="1:10" ht="16" customHeight="1">
      <c r="A30" s="267"/>
      <c r="B30" s="586"/>
      <c r="C30" s="586"/>
      <c r="D30" s="586"/>
      <c r="E30" s="586"/>
      <c r="F30" s="586"/>
      <c r="G30" s="586"/>
      <c r="H30" s="586"/>
      <c r="I30" s="586"/>
      <c r="J30" s="586"/>
    </row>
    <row r="32" spans="1:10" ht="30">
      <c r="A32" s="587" t="s">
        <v>751</v>
      </c>
      <c r="B32" s="587"/>
      <c r="C32" s="587"/>
      <c r="D32" s="587"/>
      <c r="E32" s="587"/>
      <c r="F32" s="587"/>
      <c r="G32" s="587"/>
      <c r="H32" s="587"/>
      <c r="I32" s="587"/>
    </row>
    <row r="33" spans="1:9" ht="13.5">
      <c r="A33" s="1"/>
      <c r="G33" s="590" t="s">
        <v>780</v>
      </c>
      <c r="H33" s="590"/>
      <c r="I33" s="590"/>
    </row>
    <row r="34" spans="1:9" ht="28">
      <c r="A34" s="74"/>
    </row>
    <row r="35" spans="1:9">
      <c r="A35" s="73"/>
    </row>
    <row r="36" spans="1:9" ht="13.5">
      <c r="A36" s="1"/>
    </row>
    <row r="37" spans="1:9" ht="13.5">
      <c r="A37" s="1"/>
    </row>
    <row r="38" spans="1:9" ht="13.5">
      <c r="A38" s="1"/>
    </row>
    <row r="39" spans="1:9" ht="13.5">
      <c r="A39" s="1"/>
    </row>
    <row r="40" spans="1:9" ht="13.5">
      <c r="A40" s="1"/>
    </row>
    <row r="41" spans="1:9" ht="13.5">
      <c r="A41" s="1"/>
    </row>
    <row r="42" spans="1:9" ht="13.5">
      <c r="A42" s="1"/>
    </row>
    <row r="43" spans="1:9" ht="13.5">
      <c r="A43" s="1"/>
    </row>
  </sheetData>
  <mergeCells count="7">
    <mergeCell ref="B29:J30"/>
    <mergeCell ref="A32:I32"/>
    <mergeCell ref="A15:I15"/>
    <mergeCell ref="C18:G19"/>
    <mergeCell ref="G33:I33"/>
    <mergeCell ref="B21:I21"/>
    <mergeCell ref="B24:J25"/>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6"/>
  <sheetViews>
    <sheetView showZeros="0" view="pageBreakPreview" zoomScaleNormal="100" zoomScaleSheetLayoutView="100" workbookViewId="0">
      <selection activeCell="C4" sqref="C4:H4"/>
    </sheetView>
  </sheetViews>
  <sheetFormatPr defaultColWidth="9" defaultRowHeight="13"/>
  <cols>
    <col min="1" max="1" width="4.6328125" style="65" customWidth="1"/>
    <col min="2" max="2" width="11.6328125" style="65" customWidth="1"/>
    <col min="3" max="3" width="4.6328125" style="65" customWidth="1"/>
    <col min="4" max="4" width="5.08984375" style="65" customWidth="1"/>
    <col min="5" max="5" width="5.6328125" style="65" customWidth="1"/>
    <col min="6" max="6" width="4.6328125" style="65" customWidth="1"/>
    <col min="7" max="7" width="11.6328125" style="65" customWidth="1"/>
    <col min="8" max="8" width="4.6328125" style="65" customWidth="1"/>
    <col min="9" max="9" width="5.08984375" style="65" customWidth="1"/>
    <col min="10" max="10" width="5.6328125" style="65" customWidth="1"/>
    <col min="11" max="11" width="4.6328125" style="65" customWidth="1"/>
    <col min="12" max="12" width="11.6328125" style="65" customWidth="1"/>
    <col min="13" max="13" width="4.6328125" style="65" customWidth="1"/>
    <col min="14" max="14" width="5.08984375" style="65" customWidth="1"/>
    <col min="15" max="15" width="5.6328125" style="65" customWidth="1"/>
    <col min="16" max="16384" width="9" style="65"/>
  </cols>
  <sheetData>
    <row r="1" spans="1:15" ht="27" customHeight="1">
      <c r="B1" s="1233" t="s">
        <v>767</v>
      </c>
      <c r="C1" s="1233"/>
      <c r="D1" s="1233"/>
      <c r="E1" s="1233"/>
      <c r="F1" s="1233"/>
      <c r="G1" s="1233"/>
      <c r="H1" s="1233"/>
      <c r="I1" s="1233"/>
      <c r="J1" s="1233"/>
      <c r="K1" s="1233"/>
      <c r="L1" s="1233"/>
      <c r="M1" s="1233"/>
      <c r="N1" s="1233"/>
      <c r="O1" s="1233"/>
    </row>
    <row r="2" spans="1:15" ht="19.5" customHeight="1">
      <c r="B2" s="71"/>
      <c r="C2" s="71"/>
      <c r="D2" s="71"/>
      <c r="E2" s="67"/>
      <c r="F2" s="68"/>
      <c r="G2" s="68"/>
      <c r="H2" s="70"/>
      <c r="I2" s="70"/>
      <c r="J2" s="70"/>
      <c r="K2" s="1243" t="s">
        <v>49</v>
      </c>
      <c r="L2" s="1243"/>
      <c r="M2" s="1241">
        <f ca="1">TODAY()</f>
        <v>44667</v>
      </c>
      <c r="N2" s="1241"/>
      <c r="O2" s="1241"/>
    </row>
    <row r="3" spans="1:15" s="66" customFormat="1" ht="30" customHeight="1">
      <c r="A3" s="1242" t="s">
        <v>48</v>
      </c>
      <c r="B3" s="1242"/>
      <c r="C3" s="1234">
        <f>申請書!E11</f>
        <v>0</v>
      </c>
      <c r="D3" s="1235"/>
      <c r="E3" s="1235"/>
      <c r="F3" s="1235"/>
      <c r="G3" s="1235"/>
      <c r="H3" s="1235"/>
      <c r="I3" s="1235"/>
      <c r="J3" s="1235"/>
      <c r="K3" s="1235"/>
      <c r="L3" s="1235"/>
      <c r="M3" s="1235"/>
      <c r="N3" s="1235"/>
      <c r="O3" s="1236"/>
    </row>
    <row r="4" spans="1:15" ht="30" customHeight="1">
      <c r="A4" s="1251" t="s">
        <v>21</v>
      </c>
      <c r="B4" s="1251"/>
      <c r="C4" s="1254">
        <f>申請書!D22</f>
        <v>0</v>
      </c>
      <c r="D4" s="1255"/>
      <c r="E4" s="1255"/>
      <c r="F4" s="1255"/>
      <c r="G4" s="1255"/>
      <c r="H4" s="1255"/>
      <c r="I4" s="104" t="s">
        <v>181</v>
      </c>
      <c r="J4" s="1255">
        <f>申請書!D23</f>
        <v>0</v>
      </c>
      <c r="K4" s="1255"/>
      <c r="L4" s="1255"/>
      <c r="M4" s="1255"/>
      <c r="N4" s="1255"/>
      <c r="O4" s="1256"/>
    </row>
    <row r="5" spans="1:15" ht="30" customHeight="1">
      <c r="A5" s="1242" t="s">
        <v>158</v>
      </c>
      <c r="B5" s="1242"/>
      <c r="C5" s="1239" t="s">
        <v>165</v>
      </c>
      <c r="D5" s="1240"/>
      <c r="E5" s="1240"/>
      <c r="F5" s="1240"/>
      <c r="G5" s="1240"/>
      <c r="H5" s="1240"/>
      <c r="I5" s="1240"/>
      <c r="J5" s="245"/>
      <c r="K5" s="245" t="s">
        <v>163</v>
      </c>
      <c r="L5" s="245"/>
      <c r="M5" s="1237" t="s">
        <v>164</v>
      </c>
      <c r="N5" s="1237"/>
      <c r="O5" s="1238"/>
    </row>
    <row r="6" spans="1:15" ht="35.15" customHeight="1">
      <c r="A6" s="1249" t="s">
        <v>507</v>
      </c>
      <c r="B6" s="1249"/>
      <c r="C6" s="1249"/>
      <c r="D6" s="1249"/>
      <c r="E6" s="1249"/>
      <c r="F6" s="1249"/>
      <c r="G6" s="1249"/>
      <c r="H6" s="1249"/>
      <c r="I6" s="1249"/>
      <c r="J6" s="1249"/>
      <c r="K6" s="1249"/>
      <c r="L6" s="1249"/>
      <c r="M6" s="1249"/>
      <c r="N6" s="1249"/>
      <c r="O6" s="1249"/>
    </row>
    <row r="7" spans="1:15" ht="18" customHeight="1">
      <c r="A7" s="1250" t="s">
        <v>411</v>
      </c>
      <c r="B7" s="1250"/>
      <c r="C7" s="1250"/>
      <c r="D7" s="1250"/>
      <c r="E7" s="1250"/>
      <c r="F7" s="1250"/>
      <c r="G7" s="1250"/>
      <c r="H7" s="1250"/>
      <c r="I7" s="1250"/>
      <c r="J7" s="1250"/>
      <c r="K7" s="1250"/>
      <c r="L7" s="1250"/>
      <c r="M7" s="1250"/>
      <c r="N7" s="1250"/>
      <c r="O7" s="1250"/>
    </row>
    <row r="8" spans="1:15" ht="18" customHeight="1">
      <c r="A8" s="1250" t="s">
        <v>508</v>
      </c>
      <c r="B8" s="1250"/>
      <c r="C8" s="1250"/>
      <c r="D8" s="1250"/>
      <c r="E8" s="1250"/>
      <c r="F8" s="1250"/>
      <c r="G8" s="1250"/>
      <c r="H8" s="1250"/>
      <c r="I8" s="1250"/>
      <c r="J8" s="1250"/>
      <c r="K8" s="1250"/>
      <c r="L8" s="1250"/>
      <c r="M8" s="1250"/>
      <c r="N8" s="1250"/>
      <c r="O8" s="1250"/>
    </row>
    <row r="9" spans="1:15" ht="18" customHeight="1">
      <c r="A9" s="1250" t="s">
        <v>315</v>
      </c>
      <c r="B9" s="1250"/>
      <c r="C9" s="1250"/>
      <c r="D9" s="1250"/>
      <c r="E9" s="1250"/>
      <c r="F9" s="1250"/>
      <c r="G9" s="1250"/>
      <c r="H9" s="1250"/>
      <c r="I9" s="1250"/>
      <c r="J9" s="1250"/>
      <c r="K9" s="1250"/>
      <c r="L9" s="1250"/>
      <c r="M9" s="1250"/>
      <c r="N9" s="1250"/>
      <c r="O9" s="1250"/>
    </row>
    <row r="10" spans="1:15" ht="18" customHeight="1" thickBot="1">
      <c r="A10" s="1257" t="s">
        <v>228</v>
      </c>
      <c r="B10" s="1258"/>
      <c r="C10" s="1258"/>
      <c r="D10" s="1258"/>
      <c r="E10" s="1258"/>
      <c r="F10" s="1258"/>
      <c r="G10" s="1258"/>
      <c r="H10" s="1258"/>
      <c r="I10" s="1258"/>
      <c r="J10" s="1258"/>
      <c r="K10" s="1258"/>
      <c r="L10" s="1258"/>
      <c r="M10" s="1258"/>
      <c r="N10" s="1258"/>
      <c r="O10" s="1258"/>
    </row>
    <row r="11" spans="1:15" ht="20.149999999999999" customHeight="1" thickTop="1">
      <c r="A11" s="1252" t="s">
        <v>97</v>
      </c>
      <c r="B11" s="1253"/>
      <c r="C11" s="506" t="s">
        <v>312</v>
      </c>
      <c r="D11" s="507" t="s">
        <v>313</v>
      </c>
      <c r="E11" s="508" t="s">
        <v>314</v>
      </c>
      <c r="F11" s="1252" t="s">
        <v>97</v>
      </c>
      <c r="G11" s="1253"/>
      <c r="H11" s="506" t="s">
        <v>312</v>
      </c>
      <c r="I11" s="507" t="s">
        <v>313</v>
      </c>
      <c r="J11" s="508" t="s">
        <v>314</v>
      </c>
      <c r="K11" s="1252" t="s">
        <v>97</v>
      </c>
      <c r="L11" s="1253"/>
      <c r="M11" s="506" t="s">
        <v>312</v>
      </c>
      <c r="N11" s="507" t="s">
        <v>313</v>
      </c>
      <c r="O11" s="508" t="s">
        <v>314</v>
      </c>
    </row>
    <row r="12" spans="1:15" s="179" customFormat="1" ht="30.75" customHeight="1" thickBot="1">
      <c r="A12" s="491" t="s">
        <v>309</v>
      </c>
      <c r="B12" s="492" t="s">
        <v>159</v>
      </c>
      <c r="C12" s="493" t="s">
        <v>166</v>
      </c>
      <c r="D12" s="494" t="s">
        <v>307</v>
      </c>
      <c r="E12" s="495" t="s">
        <v>310</v>
      </c>
      <c r="F12" s="491" t="s">
        <v>309</v>
      </c>
      <c r="G12" s="492" t="s">
        <v>159</v>
      </c>
      <c r="H12" s="493" t="s">
        <v>166</v>
      </c>
      <c r="I12" s="494" t="s">
        <v>307</v>
      </c>
      <c r="J12" s="495" t="s">
        <v>310</v>
      </c>
      <c r="K12" s="491" t="s">
        <v>309</v>
      </c>
      <c r="L12" s="492" t="s">
        <v>159</v>
      </c>
      <c r="M12" s="493" t="s">
        <v>166</v>
      </c>
      <c r="N12" s="494" t="s">
        <v>307</v>
      </c>
      <c r="O12" s="495" t="s">
        <v>310</v>
      </c>
    </row>
    <row r="13" spans="1:15" ht="25" customHeight="1">
      <c r="A13" s="502"/>
      <c r="B13" s="496" t="str">
        <f>IFERROR(VLOOKUP(A13,食材一覧!$A$8:$H$80,2,FALSE),"")</f>
        <v/>
      </c>
      <c r="C13" s="504"/>
      <c r="D13" s="497" t="str">
        <f>IFERROR(VLOOKUP(A13,食材一覧!$A$8:$H$80,8,FALSE),"")</f>
        <v/>
      </c>
      <c r="E13" s="498" t="str">
        <f>IFERROR(C13*D13,"")</f>
        <v/>
      </c>
      <c r="F13" s="502"/>
      <c r="G13" s="496" t="str">
        <f>IFERROR(VLOOKUP(F13,食材一覧!$A$8:$H$80,2,FALSE),"")</f>
        <v/>
      </c>
      <c r="H13" s="504"/>
      <c r="I13" s="497" t="str">
        <f>IFERROR(VLOOKUP(F13,食材一覧!$A$8:$H$80,8,FALSE),"")</f>
        <v/>
      </c>
      <c r="J13" s="498" t="str">
        <f>IFERROR(H13*I13,"")</f>
        <v/>
      </c>
      <c r="K13" s="502"/>
      <c r="L13" s="496" t="str">
        <f>IFERROR(VLOOKUP(K13,食材一覧!$A$8:$H$80,2,FALSE),"")</f>
        <v/>
      </c>
      <c r="M13" s="504"/>
      <c r="N13" s="497" t="str">
        <f>IFERROR(VLOOKUP(K13,食材一覧!$A$8:$H$80,8,FALSE),"")</f>
        <v/>
      </c>
      <c r="O13" s="498" t="str">
        <f>IFERROR(M13*N13,"")</f>
        <v/>
      </c>
    </row>
    <row r="14" spans="1:15" ht="25" customHeight="1">
      <c r="A14" s="503"/>
      <c r="B14" s="499" t="str">
        <f>IFERROR(VLOOKUP(A14,食材一覧!$A$8:$H$80,2,FALSE),"")</f>
        <v/>
      </c>
      <c r="C14" s="505"/>
      <c r="D14" s="500" t="str">
        <f>IFERROR(VLOOKUP(A14,食材一覧!$A$8:$H$80,8,FALSE),"")</f>
        <v/>
      </c>
      <c r="E14" s="501" t="str">
        <f>IFERROR(C14*D14,"")</f>
        <v/>
      </c>
      <c r="F14" s="503"/>
      <c r="G14" s="499" t="str">
        <f>IFERROR(VLOOKUP(F14,食材一覧!$A$8:$H$80,2,FALSE),"")</f>
        <v/>
      </c>
      <c r="H14" s="505"/>
      <c r="I14" s="500" t="str">
        <f>IFERROR(VLOOKUP(F14,食材一覧!$A$8:$H$80,8,FALSE),"")</f>
        <v/>
      </c>
      <c r="J14" s="501" t="str">
        <f>IFERROR(H14*I14,"")</f>
        <v/>
      </c>
      <c r="K14" s="503"/>
      <c r="L14" s="499" t="str">
        <f>IFERROR(VLOOKUP(K14,食材一覧!$A$8:$H$80,2,FALSE),"")</f>
        <v/>
      </c>
      <c r="M14" s="505"/>
      <c r="N14" s="500" t="str">
        <f>IFERROR(VLOOKUP(K14,食材一覧!$A$8:$H$80,8,FALSE),"")</f>
        <v/>
      </c>
      <c r="O14" s="501" t="str">
        <f>IFERROR(M14*N14,"")</f>
        <v/>
      </c>
    </row>
    <row r="15" spans="1:15" ht="25" customHeight="1">
      <c r="A15" s="503"/>
      <c r="B15" s="499" t="str">
        <f>IFERROR(VLOOKUP(A15,食材一覧!$A$8:$H$80,2,FALSE),"")</f>
        <v/>
      </c>
      <c r="C15" s="505"/>
      <c r="D15" s="500" t="str">
        <f>IFERROR(VLOOKUP(A15,食材一覧!$A$8:$H$80,8,FALSE),"")</f>
        <v/>
      </c>
      <c r="E15" s="501" t="str">
        <f>IFERROR(C15*D15,"")</f>
        <v/>
      </c>
      <c r="F15" s="503"/>
      <c r="G15" s="499" t="str">
        <f>IFERROR(VLOOKUP(F15,食材一覧!$A$8:$H$80,2,FALSE),"")</f>
        <v/>
      </c>
      <c r="H15" s="505"/>
      <c r="I15" s="500" t="str">
        <f>IFERROR(VLOOKUP(F15,食材一覧!$A$8:$H$80,8,FALSE),"")</f>
        <v/>
      </c>
      <c r="J15" s="501" t="str">
        <f>IFERROR(H15*I15,"")</f>
        <v/>
      </c>
      <c r="K15" s="503"/>
      <c r="L15" s="499" t="str">
        <f>IFERROR(VLOOKUP(K15,食材一覧!$A$8:$H$80,2,FALSE),"")</f>
        <v/>
      </c>
      <c r="M15" s="505"/>
      <c r="N15" s="500" t="str">
        <f>IFERROR(VLOOKUP(K15,食材一覧!$A$8:$H$80,8,FALSE),"")</f>
        <v/>
      </c>
      <c r="O15" s="501" t="str">
        <f>IFERROR(M15*N15,"")</f>
        <v/>
      </c>
    </row>
    <row r="16" spans="1:15" ht="25" customHeight="1">
      <c r="A16" s="503"/>
      <c r="B16" s="499" t="str">
        <f>IFERROR(VLOOKUP(A16,食材一覧!$A$8:$H$80,2,FALSE),"")</f>
        <v/>
      </c>
      <c r="C16" s="505"/>
      <c r="D16" s="500" t="str">
        <f>IFERROR(VLOOKUP(A16,食材一覧!$A$8:$H$80,8,FALSE),"")</f>
        <v/>
      </c>
      <c r="E16" s="501" t="str">
        <f>IFERROR(C16*D16,"")</f>
        <v/>
      </c>
      <c r="F16" s="503"/>
      <c r="G16" s="499" t="str">
        <f>IFERROR(VLOOKUP(F16,食材一覧!$A$8:$H$80,2,FALSE),"")</f>
        <v/>
      </c>
      <c r="H16" s="505"/>
      <c r="I16" s="500" t="str">
        <f>IFERROR(VLOOKUP(F16,食材一覧!$A$8:$H$80,8,FALSE),"")</f>
        <v/>
      </c>
      <c r="J16" s="501" t="str">
        <f>IFERROR(H16*I16,"")</f>
        <v/>
      </c>
      <c r="K16" s="503"/>
      <c r="L16" s="499" t="str">
        <f>IFERROR(VLOOKUP(K16,食材一覧!$A$8:$H$80,2,FALSE),"")</f>
        <v/>
      </c>
      <c r="M16" s="505"/>
      <c r="N16" s="500" t="str">
        <f>IFERROR(VLOOKUP(K16,食材一覧!$A$8:$H$80,8,FALSE),"")</f>
        <v/>
      </c>
      <c r="O16" s="501" t="str">
        <f>IFERROR(M16*N16,"")</f>
        <v/>
      </c>
    </row>
    <row r="17" spans="1:15" ht="25" customHeight="1">
      <c r="A17" s="503"/>
      <c r="B17" s="499" t="str">
        <f>IFERROR(VLOOKUP(A17,食材一覧!$A$8:$H$80,2,FALSE),"")</f>
        <v/>
      </c>
      <c r="C17" s="505"/>
      <c r="D17" s="500" t="str">
        <f>IFERROR(VLOOKUP(A17,食材一覧!$A$8:$H$80,8,FALSE),"")</f>
        <v/>
      </c>
      <c r="E17" s="501" t="str">
        <f t="shared" ref="E17:E32" si="0">IFERROR(C17*D17,"")</f>
        <v/>
      </c>
      <c r="F17" s="503"/>
      <c r="G17" s="499" t="str">
        <f>IFERROR(VLOOKUP(F17,食材一覧!$A$8:$H$80,2,FALSE),"")</f>
        <v/>
      </c>
      <c r="H17" s="505"/>
      <c r="I17" s="500" t="str">
        <f>IFERROR(VLOOKUP(F17,食材一覧!$A$8:$H$80,8,FALSE),"")</f>
        <v/>
      </c>
      <c r="J17" s="501" t="str">
        <f t="shared" ref="J17:J32" si="1">IFERROR(H17*I17,"")</f>
        <v/>
      </c>
      <c r="K17" s="503"/>
      <c r="L17" s="499" t="str">
        <f>IFERROR(VLOOKUP(K17,食材一覧!$A$8:$H$80,2,FALSE),"")</f>
        <v/>
      </c>
      <c r="M17" s="505"/>
      <c r="N17" s="500" t="str">
        <f>IFERROR(VLOOKUP(K17,食材一覧!$A$8:$H$80,8,FALSE),"")</f>
        <v/>
      </c>
      <c r="O17" s="501" t="str">
        <f t="shared" ref="O17:O32" si="2">IFERROR(M17*N17,"")</f>
        <v/>
      </c>
    </row>
    <row r="18" spans="1:15" ht="25" customHeight="1">
      <c r="A18" s="503"/>
      <c r="B18" s="499" t="str">
        <f>IFERROR(VLOOKUP(A18,食材一覧!$A$8:$H$80,2,FALSE),"")</f>
        <v/>
      </c>
      <c r="C18" s="505"/>
      <c r="D18" s="500" t="str">
        <f>IFERROR(VLOOKUP(A18,食材一覧!$A$8:$H$80,8,FALSE),"")</f>
        <v/>
      </c>
      <c r="E18" s="501" t="str">
        <f t="shared" si="0"/>
        <v/>
      </c>
      <c r="F18" s="503"/>
      <c r="G18" s="499" t="str">
        <f>IFERROR(VLOOKUP(F18,食材一覧!$A$8:$H$80,2,FALSE),"")</f>
        <v/>
      </c>
      <c r="H18" s="505"/>
      <c r="I18" s="500" t="str">
        <f>IFERROR(VLOOKUP(F18,食材一覧!$A$8:$H$80,8,FALSE),"")</f>
        <v/>
      </c>
      <c r="J18" s="501" t="str">
        <f t="shared" si="1"/>
        <v/>
      </c>
      <c r="K18" s="503"/>
      <c r="L18" s="499" t="str">
        <f>IFERROR(VLOOKUP(K18,食材一覧!$A$8:$H$80,2,FALSE),"")</f>
        <v/>
      </c>
      <c r="M18" s="505"/>
      <c r="N18" s="500" t="str">
        <f>IFERROR(VLOOKUP(K18,食材一覧!$A$8:$H$80,8,FALSE),"")</f>
        <v/>
      </c>
      <c r="O18" s="501" t="str">
        <f t="shared" si="2"/>
        <v/>
      </c>
    </row>
    <row r="19" spans="1:15" ht="25" customHeight="1">
      <c r="A19" s="503"/>
      <c r="B19" s="499" t="str">
        <f>IFERROR(VLOOKUP(A19,食材一覧!$A$8:$H$80,2,FALSE),"")</f>
        <v/>
      </c>
      <c r="C19" s="505"/>
      <c r="D19" s="500" t="str">
        <f>IFERROR(VLOOKUP(A19,食材一覧!$A$8:$H$80,8,FALSE),"")</f>
        <v/>
      </c>
      <c r="E19" s="501" t="str">
        <f t="shared" si="0"/>
        <v/>
      </c>
      <c r="F19" s="503"/>
      <c r="G19" s="499" t="str">
        <f>IFERROR(VLOOKUP(F19,食材一覧!$A$8:$H$80,2,FALSE),"")</f>
        <v/>
      </c>
      <c r="H19" s="505"/>
      <c r="I19" s="500" t="str">
        <f>IFERROR(VLOOKUP(F19,食材一覧!$A$8:$H$80,8,FALSE),"")</f>
        <v/>
      </c>
      <c r="J19" s="501" t="str">
        <f t="shared" si="1"/>
        <v/>
      </c>
      <c r="K19" s="503"/>
      <c r="L19" s="499" t="str">
        <f>IFERROR(VLOOKUP(K19,食材一覧!$A$8:$H$80,2,FALSE),"")</f>
        <v/>
      </c>
      <c r="M19" s="505"/>
      <c r="N19" s="500" t="str">
        <f>IFERROR(VLOOKUP(K19,食材一覧!$A$8:$H$80,8,FALSE),"")</f>
        <v/>
      </c>
      <c r="O19" s="501" t="str">
        <f t="shared" si="2"/>
        <v/>
      </c>
    </row>
    <row r="20" spans="1:15" ht="25" customHeight="1">
      <c r="A20" s="503"/>
      <c r="B20" s="499" t="str">
        <f>IFERROR(VLOOKUP(A20,食材一覧!$A$8:$H$80,2,FALSE),"")</f>
        <v/>
      </c>
      <c r="C20" s="505"/>
      <c r="D20" s="500" t="str">
        <f>IFERROR(VLOOKUP(A20,食材一覧!$A$8:$H$80,8,FALSE),"")</f>
        <v/>
      </c>
      <c r="E20" s="501" t="str">
        <f t="shared" si="0"/>
        <v/>
      </c>
      <c r="F20" s="503"/>
      <c r="G20" s="499" t="str">
        <f>IFERROR(VLOOKUP(F20,食材一覧!$A$8:$H$80,2,FALSE),"")</f>
        <v/>
      </c>
      <c r="H20" s="505"/>
      <c r="I20" s="500" t="str">
        <f>IFERROR(VLOOKUP(F20,食材一覧!$A$8:$H$80,8,FALSE),"")</f>
        <v/>
      </c>
      <c r="J20" s="501" t="str">
        <f t="shared" si="1"/>
        <v/>
      </c>
      <c r="K20" s="503"/>
      <c r="L20" s="499" t="str">
        <f>IFERROR(VLOOKUP(K20,食材一覧!$A$8:$H$80,2,FALSE),"")</f>
        <v/>
      </c>
      <c r="M20" s="505"/>
      <c r="N20" s="500" t="str">
        <f>IFERROR(VLOOKUP(K20,食材一覧!$A$8:$H$80,8,FALSE),"")</f>
        <v/>
      </c>
      <c r="O20" s="501" t="str">
        <f t="shared" si="2"/>
        <v/>
      </c>
    </row>
    <row r="21" spans="1:15" ht="25" customHeight="1">
      <c r="A21" s="503"/>
      <c r="B21" s="499" t="str">
        <f>IFERROR(VLOOKUP(A21,食材一覧!$A$8:$H$80,2,FALSE),"")</f>
        <v/>
      </c>
      <c r="C21" s="505"/>
      <c r="D21" s="500" t="str">
        <f>IFERROR(VLOOKUP(A21,食材一覧!$A$8:$H$80,8,FALSE),"")</f>
        <v/>
      </c>
      <c r="E21" s="501" t="str">
        <f t="shared" si="0"/>
        <v/>
      </c>
      <c r="F21" s="503"/>
      <c r="G21" s="499" t="str">
        <f>IFERROR(VLOOKUP(F21,食材一覧!$A$8:$H$80,2,FALSE),"")</f>
        <v/>
      </c>
      <c r="H21" s="505"/>
      <c r="I21" s="500" t="str">
        <f>IFERROR(VLOOKUP(F21,食材一覧!$A$8:$H$80,8,FALSE),"")</f>
        <v/>
      </c>
      <c r="J21" s="501" t="str">
        <f t="shared" si="1"/>
        <v/>
      </c>
      <c r="K21" s="503"/>
      <c r="L21" s="499" t="str">
        <f>IFERROR(VLOOKUP(K21,食材一覧!$A$8:$H$80,2,FALSE),"")</f>
        <v/>
      </c>
      <c r="M21" s="505"/>
      <c r="N21" s="500" t="str">
        <f>IFERROR(VLOOKUP(K21,食材一覧!$A$8:$H$80,8,FALSE),"")</f>
        <v/>
      </c>
      <c r="O21" s="501" t="str">
        <f t="shared" si="2"/>
        <v/>
      </c>
    </row>
    <row r="22" spans="1:15" ht="25" customHeight="1">
      <c r="A22" s="503"/>
      <c r="B22" s="499" t="str">
        <f>IFERROR(VLOOKUP(A22,食材一覧!$A$8:$H$80,2,FALSE),"")</f>
        <v/>
      </c>
      <c r="C22" s="505"/>
      <c r="D22" s="500" t="str">
        <f>IFERROR(VLOOKUP(A22,食材一覧!$A$8:$H$80,8,FALSE),"")</f>
        <v/>
      </c>
      <c r="E22" s="501" t="str">
        <f t="shared" si="0"/>
        <v/>
      </c>
      <c r="F22" s="503"/>
      <c r="G22" s="499" t="str">
        <f>IFERROR(VLOOKUP(F22,食材一覧!$A$8:$H$80,2,FALSE),"")</f>
        <v/>
      </c>
      <c r="H22" s="505"/>
      <c r="I22" s="500" t="str">
        <f>IFERROR(VLOOKUP(F22,食材一覧!$A$8:$H$80,8,FALSE),"")</f>
        <v/>
      </c>
      <c r="J22" s="501" t="str">
        <f t="shared" si="1"/>
        <v/>
      </c>
      <c r="K22" s="503"/>
      <c r="L22" s="499" t="str">
        <f>IFERROR(VLOOKUP(K22,食材一覧!$A$8:$H$80,2,FALSE),"")</f>
        <v/>
      </c>
      <c r="M22" s="505"/>
      <c r="N22" s="500" t="str">
        <f>IFERROR(VLOOKUP(K22,食材一覧!$A$8:$H$80,8,FALSE),"")</f>
        <v/>
      </c>
      <c r="O22" s="501" t="str">
        <f t="shared" si="2"/>
        <v/>
      </c>
    </row>
    <row r="23" spans="1:15" ht="25" customHeight="1">
      <c r="A23" s="503"/>
      <c r="B23" s="499" t="str">
        <f>IFERROR(VLOOKUP(A23,食材一覧!$A$8:$H$80,2,FALSE),"")</f>
        <v/>
      </c>
      <c r="C23" s="505"/>
      <c r="D23" s="500" t="str">
        <f>IFERROR(VLOOKUP(A23,食材一覧!$A$8:$H$80,8,FALSE),"")</f>
        <v/>
      </c>
      <c r="E23" s="501" t="str">
        <f t="shared" si="0"/>
        <v/>
      </c>
      <c r="F23" s="503"/>
      <c r="G23" s="499" t="str">
        <f>IFERROR(VLOOKUP(F23,食材一覧!$A$8:$H$80,2,FALSE),"")</f>
        <v/>
      </c>
      <c r="H23" s="505"/>
      <c r="I23" s="500" t="str">
        <f>IFERROR(VLOOKUP(F23,食材一覧!$A$8:$H$80,8,FALSE),"")</f>
        <v/>
      </c>
      <c r="J23" s="501" t="str">
        <f t="shared" si="1"/>
        <v/>
      </c>
      <c r="K23" s="503"/>
      <c r="L23" s="499" t="str">
        <f>IFERROR(VLOOKUP(K23,食材一覧!$A$8:$H$80,2,FALSE),"")</f>
        <v/>
      </c>
      <c r="M23" s="505"/>
      <c r="N23" s="500" t="str">
        <f>IFERROR(VLOOKUP(K23,食材一覧!$A$8:$H$80,8,FALSE),"")</f>
        <v/>
      </c>
      <c r="O23" s="501" t="str">
        <f t="shared" si="2"/>
        <v/>
      </c>
    </row>
    <row r="24" spans="1:15" ht="25" customHeight="1">
      <c r="A24" s="503"/>
      <c r="B24" s="499" t="str">
        <f>IFERROR(VLOOKUP(A24,食材一覧!$A$8:$H$80,2,FALSE),"")</f>
        <v/>
      </c>
      <c r="C24" s="505"/>
      <c r="D24" s="500" t="str">
        <f>IFERROR(VLOOKUP(A24,食材一覧!$A$8:$H$80,8,FALSE),"")</f>
        <v/>
      </c>
      <c r="E24" s="501" t="str">
        <f t="shared" si="0"/>
        <v/>
      </c>
      <c r="F24" s="503"/>
      <c r="G24" s="499" t="str">
        <f>IFERROR(VLOOKUP(F24,食材一覧!$A$8:$H$80,2,FALSE),"")</f>
        <v/>
      </c>
      <c r="H24" s="505"/>
      <c r="I24" s="500" t="str">
        <f>IFERROR(VLOOKUP(F24,食材一覧!$A$8:$H$80,8,FALSE),"")</f>
        <v/>
      </c>
      <c r="J24" s="501" t="str">
        <f t="shared" si="1"/>
        <v/>
      </c>
      <c r="K24" s="503"/>
      <c r="L24" s="499" t="str">
        <f>IFERROR(VLOOKUP(K24,食材一覧!$A$8:$H$80,2,FALSE),"")</f>
        <v/>
      </c>
      <c r="M24" s="505"/>
      <c r="N24" s="500" t="str">
        <f>IFERROR(VLOOKUP(K24,食材一覧!$A$8:$H$80,8,FALSE),"")</f>
        <v/>
      </c>
      <c r="O24" s="501" t="str">
        <f t="shared" si="2"/>
        <v/>
      </c>
    </row>
    <row r="25" spans="1:15" ht="25" customHeight="1">
      <c r="A25" s="503"/>
      <c r="B25" s="499" t="str">
        <f>IFERROR(VLOOKUP(A25,食材一覧!$A$8:$H$80,2,FALSE),"")</f>
        <v/>
      </c>
      <c r="C25" s="505"/>
      <c r="D25" s="500" t="str">
        <f>IFERROR(VLOOKUP(A25,食材一覧!$A$8:$H$80,8,FALSE),"")</f>
        <v/>
      </c>
      <c r="E25" s="501" t="str">
        <f t="shared" si="0"/>
        <v/>
      </c>
      <c r="F25" s="503"/>
      <c r="G25" s="499" t="str">
        <f>IFERROR(VLOOKUP(F25,食材一覧!$A$8:$H$80,2,FALSE),"")</f>
        <v/>
      </c>
      <c r="H25" s="505"/>
      <c r="I25" s="500" t="str">
        <f>IFERROR(VLOOKUP(F25,食材一覧!$A$8:$H$80,8,FALSE),"")</f>
        <v/>
      </c>
      <c r="J25" s="501" t="str">
        <f t="shared" si="1"/>
        <v/>
      </c>
      <c r="K25" s="503"/>
      <c r="L25" s="499" t="str">
        <f>IFERROR(VLOOKUP(K25,食材一覧!$A$8:$H$80,2,FALSE),"")</f>
        <v/>
      </c>
      <c r="M25" s="505"/>
      <c r="N25" s="500" t="str">
        <f>IFERROR(VLOOKUP(K25,食材一覧!$A$8:$H$80,8,FALSE),"")</f>
        <v/>
      </c>
      <c r="O25" s="501" t="str">
        <f t="shared" si="2"/>
        <v/>
      </c>
    </row>
    <row r="26" spans="1:15" ht="25" customHeight="1">
      <c r="A26" s="503"/>
      <c r="B26" s="499" t="str">
        <f>IFERROR(VLOOKUP(A26,食材一覧!$A$8:$H$80,2,FALSE),"")</f>
        <v/>
      </c>
      <c r="C26" s="505"/>
      <c r="D26" s="500" t="str">
        <f>IFERROR(VLOOKUP(A26,食材一覧!$A$8:$H$80,8,FALSE),"")</f>
        <v/>
      </c>
      <c r="E26" s="501" t="str">
        <f t="shared" si="0"/>
        <v/>
      </c>
      <c r="F26" s="503"/>
      <c r="G26" s="499" t="str">
        <f>IFERROR(VLOOKUP(F26,食材一覧!$A$8:$H$80,2,FALSE),"")</f>
        <v/>
      </c>
      <c r="H26" s="505"/>
      <c r="I26" s="500" t="str">
        <f>IFERROR(VLOOKUP(F26,食材一覧!$A$8:$H$80,8,FALSE),"")</f>
        <v/>
      </c>
      <c r="J26" s="501" t="str">
        <f t="shared" si="1"/>
        <v/>
      </c>
      <c r="K26" s="503"/>
      <c r="L26" s="499" t="str">
        <f>IFERROR(VLOOKUP(K26,食材一覧!$A$8:$H$80,2,FALSE),"")</f>
        <v/>
      </c>
      <c r="M26" s="505"/>
      <c r="N26" s="500" t="str">
        <f>IFERROR(VLOOKUP(K26,食材一覧!$A$8:$H$80,8,FALSE),"")</f>
        <v/>
      </c>
      <c r="O26" s="501" t="str">
        <f t="shared" si="2"/>
        <v/>
      </c>
    </row>
    <row r="27" spans="1:15" ht="25" customHeight="1">
      <c r="A27" s="503"/>
      <c r="B27" s="499" t="str">
        <f>IFERROR(VLOOKUP(A27,食材一覧!$A$8:$H$80,2,FALSE),"")</f>
        <v/>
      </c>
      <c r="C27" s="505"/>
      <c r="D27" s="500" t="str">
        <f>IFERROR(VLOOKUP(A27,食材一覧!$A$8:$H$80,8,FALSE),"")</f>
        <v/>
      </c>
      <c r="E27" s="501" t="str">
        <f t="shared" si="0"/>
        <v/>
      </c>
      <c r="F27" s="503"/>
      <c r="G27" s="499" t="str">
        <f>IFERROR(VLOOKUP(F27,食材一覧!$A$8:$H$80,2,FALSE),"")</f>
        <v/>
      </c>
      <c r="H27" s="505"/>
      <c r="I27" s="500" t="str">
        <f>IFERROR(VLOOKUP(F27,食材一覧!$A$8:$H$80,8,FALSE),"")</f>
        <v/>
      </c>
      <c r="J27" s="501" t="str">
        <f t="shared" si="1"/>
        <v/>
      </c>
      <c r="K27" s="503"/>
      <c r="L27" s="499" t="str">
        <f>IFERROR(VLOOKUP(K27,食材一覧!$A$8:$H$80,2,FALSE),"")</f>
        <v/>
      </c>
      <c r="M27" s="505"/>
      <c r="N27" s="500" t="str">
        <f>IFERROR(VLOOKUP(K27,食材一覧!$A$8:$H$80,8,FALSE),"")</f>
        <v/>
      </c>
      <c r="O27" s="501" t="str">
        <f t="shared" si="2"/>
        <v/>
      </c>
    </row>
    <row r="28" spans="1:15" ht="25" customHeight="1">
      <c r="A28" s="503"/>
      <c r="B28" s="499" t="str">
        <f>IFERROR(VLOOKUP(A28,食材一覧!$A$8:$H$80,2,FALSE),"")</f>
        <v/>
      </c>
      <c r="C28" s="505"/>
      <c r="D28" s="500" t="str">
        <f>IFERROR(VLOOKUP(A28,食材一覧!$A$8:$H$80,8,FALSE),"")</f>
        <v/>
      </c>
      <c r="E28" s="501" t="str">
        <f t="shared" si="0"/>
        <v/>
      </c>
      <c r="F28" s="503"/>
      <c r="G28" s="499" t="str">
        <f>IFERROR(VLOOKUP(F28,食材一覧!$A$8:$H$80,2,FALSE),"")</f>
        <v/>
      </c>
      <c r="H28" s="505"/>
      <c r="I28" s="500" t="str">
        <f>IFERROR(VLOOKUP(F28,食材一覧!$A$8:$H$80,8,FALSE),"")</f>
        <v/>
      </c>
      <c r="J28" s="501" t="str">
        <f t="shared" si="1"/>
        <v/>
      </c>
      <c r="K28" s="503"/>
      <c r="L28" s="499" t="str">
        <f>IFERROR(VLOOKUP(K28,食材一覧!$A$8:$H$80,2,FALSE),"")</f>
        <v/>
      </c>
      <c r="M28" s="505"/>
      <c r="N28" s="500" t="str">
        <f>IFERROR(VLOOKUP(K28,食材一覧!$A$8:$H$80,8,FALSE),"")</f>
        <v/>
      </c>
      <c r="O28" s="501" t="str">
        <f t="shared" si="2"/>
        <v/>
      </c>
    </row>
    <row r="29" spans="1:15" ht="25" customHeight="1">
      <c r="A29" s="503"/>
      <c r="B29" s="499" t="str">
        <f>IFERROR(VLOOKUP(A29,食材一覧!$A$8:$H$80,2,FALSE),"")</f>
        <v/>
      </c>
      <c r="C29" s="505"/>
      <c r="D29" s="500" t="str">
        <f>IFERROR(VLOOKUP(A29,食材一覧!$A$8:$H$80,8,FALSE),"")</f>
        <v/>
      </c>
      <c r="E29" s="501" t="str">
        <f t="shared" si="0"/>
        <v/>
      </c>
      <c r="F29" s="503"/>
      <c r="G29" s="499" t="str">
        <f>IFERROR(VLOOKUP(F29,食材一覧!$A$8:$H$80,2,FALSE),"")</f>
        <v/>
      </c>
      <c r="H29" s="505"/>
      <c r="I29" s="500" t="str">
        <f>IFERROR(VLOOKUP(F29,食材一覧!$A$8:$H$80,8,FALSE),"")</f>
        <v/>
      </c>
      <c r="J29" s="501" t="str">
        <f t="shared" si="1"/>
        <v/>
      </c>
      <c r="K29" s="503"/>
      <c r="L29" s="499" t="str">
        <f>IFERROR(VLOOKUP(K29,食材一覧!$A$8:$H$80,2,FALSE),"")</f>
        <v/>
      </c>
      <c r="M29" s="505"/>
      <c r="N29" s="500" t="str">
        <f>IFERROR(VLOOKUP(K29,食材一覧!$A$8:$H$80,8,FALSE),"")</f>
        <v/>
      </c>
      <c r="O29" s="501" t="str">
        <f t="shared" si="2"/>
        <v/>
      </c>
    </row>
    <row r="30" spans="1:15" ht="25" customHeight="1">
      <c r="A30" s="503"/>
      <c r="B30" s="499" t="str">
        <f>IFERROR(VLOOKUP(A30,食材一覧!$A$8:$H$80,2,FALSE),"")</f>
        <v/>
      </c>
      <c r="C30" s="505"/>
      <c r="D30" s="500" t="str">
        <f>IFERROR(VLOOKUP(A30,食材一覧!$A$8:$H$80,8,FALSE),"")</f>
        <v/>
      </c>
      <c r="E30" s="501" t="str">
        <f t="shared" si="0"/>
        <v/>
      </c>
      <c r="F30" s="503"/>
      <c r="G30" s="499" t="str">
        <f>IFERROR(VLOOKUP(F30,食材一覧!$A$8:$H$80,2,FALSE),"")</f>
        <v/>
      </c>
      <c r="H30" s="505"/>
      <c r="I30" s="500" t="str">
        <f>IFERROR(VLOOKUP(F30,食材一覧!$A$8:$H$80,8,FALSE),"")</f>
        <v/>
      </c>
      <c r="J30" s="501" t="str">
        <f t="shared" si="1"/>
        <v/>
      </c>
      <c r="K30" s="503"/>
      <c r="L30" s="499" t="str">
        <f>IFERROR(VLOOKUP(K30,食材一覧!$A$8:$H$80,2,FALSE),"")</f>
        <v/>
      </c>
      <c r="M30" s="505"/>
      <c r="N30" s="500" t="str">
        <f>IFERROR(VLOOKUP(K30,食材一覧!$A$8:$H$80,8,FALSE),"")</f>
        <v/>
      </c>
      <c r="O30" s="501" t="str">
        <f t="shared" si="2"/>
        <v/>
      </c>
    </row>
    <row r="31" spans="1:15" ht="25" customHeight="1">
      <c r="A31" s="503"/>
      <c r="B31" s="499" t="str">
        <f>IFERROR(VLOOKUP(A31,食材一覧!$A$8:$H$80,2,FALSE),"")</f>
        <v/>
      </c>
      <c r="C31" s="505"/>
      <c r="D31" s="500" t="str">
        <f>IFERROR(VLOOKUP(A31,食材一覧!$A$8:$H$80,8,FALSE),"")</f>
        <v/>
      </c>
      <c r="E31" s="501" t="str">
        <f t="shared" si="0"/>
        <v/>
      </c>
      <c r="F31" s="503"/>
      <c r="G31" s="499" t="str">
        <f>IFERROR(VLOOKUP(F31,食材一覧!$A$8:$H$80,2,FALSE),"")</f>
        <v/>
      </c>
      <c r="H31" s="505"/>
      <c r="I31" s="500" t="str">
        <f>IFERROR(VLOOKUP(F31,食材一覧!$A$8:$H$80,8,FALSE),"")</f>
        <v/>
      </c>
      <c r="J31" s="501" t="str">
        <f t="shared" si="1"/>
        <v/>
      </c>
      <c r="K31" s="503"/>
      <c r="L31" s="499" t="str">
        <f>IFERROR(VLOOKUP(K31,食材一覧!$A$8:$H$80,2,FALSE),"")</f>
        <v/>
      </c>
      <c r="M31" s="505"/>
      <c r="N31" s="500" t="str">
        <f>IFERROR(VLOOKUP(K31,食材一覧!$A$8:$H$80,8,FALSE),"")</f>
        <v/>
      </c>
      <c r="O31" s="501" t="str">
        <f t="shared" si="2"/>
        <v/>
      </c>
    </row>
    <row r="32" spans="1:15" ht="25" customHeight="1">
      <c r="A32" s="503"/>
      <c r="B32" s="499" t="str">
        <f>IFERROR(VLOOKUP(A32,食材一覧!$A$8:$H$80,2,FALSE),"")</f>
        <v/>
      </c>
      <c r="C32" s="505"/>
      <c r="D32" s="500" t="str">
        <f>IFERROR(VLOOKUP(A32,食材一覧!$A$8:$H$80,8,FALSE),"")</f>
        <v/>
      </c>
      <c r="E32" s="501" t="str">
        <f t="shared" si="0"/>
        <v/>
      </c>
      <c r="F32" s="503"/>
      <c r="G32" s="499" t="str">
        <f>IFERROR(VLOOKUP(F32,食材一覧!$A$8:$H$80,2,FALSE),"")</f>
        <v/>
      </c>
      <c r="H32" s="505"/>
      <c r="I32" s="500" t="str">
        <f>IFERROR(VLOOKUP(F32,食材一覧!$A$8:$H$80,8,FALSE),"")</f>
        <v/>
      </c>
      <c r="J32" s="501" t="str">
        <f t="shared" si="1"/>
        <v/>
      </c>
      <c r="K32" s="503"/>
      <c r="L32" s="499" t="str">
        <f>IFERROR(VLOOKUP(K32,食材一覧!$A$8:$H$80,2,FALSE),"")</f>
        <v/>
      </c>
      <c r="M32" s="505"/>
      <c r="N32" s="500" t="str">
        <f>IFERROR(VLOOKUP(K32,食材一覧!$A$8:$H$80,8,FALSE),"")</f>
        <v/>
      </c>
      <c r="O32" s="501" t="str">
        <f t="shared" si="2"/>
        <v/>
      </c>
    </row>
    <row r="33" spans="1:15" ht="20.149999999999999" customHeight="1">
      <c r="A33" s="1247" t="s">
        <v>81</v>
      </c>
      <c r="B33" s="1248"/>
      <c r="C33" s="1244">
        <f>SUM(E13:E32)</f>
        <v>0</v>
      </c>
      <c r="D33" s="1245"/>
      <c r="E33" s="1246"/>
      <c r="F33" s="1247" t="s">
        <v>81</v>
      </c>
      <c r="G33" s="1248"/>
      <c r="H33" s="1244">
        <f>SUM(J13:J32)</f>
        <v>0</v>
      </c>
      <c r="I33" s="1245"/>
      <c r="J33" s="1246"/>
      <c r="K33" s="1247" t="s">
        <v>81</v>
      </c>
      <c r="L33" s="1248"/>
      <c r="M33" s="1244">
        <f>SUM(O13:O32)</f>
        <v>0</v>
      </c>
      <c r="N33" s="1245"/>
      <c r="O33" s="1246"/>
    </row>
    <row r="34" spans="1:15" ht="15" customHeight="1">
      <c r="B34" s="69"/>
      <c r="C34" s="69"/>
      <c r="D34" s="69"/>
      <c r="E34" s="69"/>
      <c r="F34" s="66"/>
      <c r="G34" s="66"/>
      <c r="H34" s="66"/>
      <c r="I34" s="66"/>
      <c r="J34" s="66"/>
      <c r="K34" s="66"/>
      <c r="L34" s="66"/>
      <c r="M34" s="66"/>
    </row>
    <row r="35" spans="1:15">
      <c r="B35" s="66"/>
      <c r="C35" s="66"/>
      <c r="D35" s="66"/>
      <c r="E35" s="66"/>
      <c r="F35" s="66"/>
      <c r="G35" s="66"/>
      <c r="H35" s="66"/>
      <c r="I35" s="66"/>
      <c r="J35" s="66"/>
      <c r="K35" s="66"/>
      <c r="L35" s="66"/>
      <c r="M35" s="66"/>
    </row>
    <row r="36" spans="1:15">
      <c r="B36" s="66"/>
      <c r="C36" s="66"/>
      <c r="D36" s="66"/>
      <c r="E36" s="66"/>
      <c r="F36" s="66"/>
      <c r="G36" s="66"/>
      <c r="H36" s="66"/>
      <c r="I36" s="66"/>
      <c r="J36" s="66"/>
      <c r="K36" s="66"/>
      <c r="L36" s="66"/>
      <c r="M36" s="66"/>
    </row>
    <row r="37" spans="1:15">
      <c r="B37" s="66"/>
      <c r="C37" s="66"/>
      <c r="D37" s="66"/>
      <c r="E37" s="66"/>
      <c r="F37" s="66"/>
      <c r="G37" s="66"/>
      <c r="H37" s="66"/>
      <c r="I37" s="66"/>
      <c r="J37" s="66"/>
      <c r="K37" s="66"/>
      <c r="L37" s="66"/>
      <c r="M37" s="66"/>
    </row>
    <row r="38" spans="1:15">
      <c r="B38" s="66"/>
      <c r="C38" s="66"/>
      <c r="D38" s="66"/>
      <c r="E38" s="66"/>
      <c r="F38" s="66"/>
      <c r="G38" s="66"/>
      <c r="H38" s="66"/>
      <c r="I38" s="66"/>
      <c r="J38" s="66"/>
      <c r="K38" s="66"/>
      <c r="L38" s="66"/>
      <c r="M38" s="66"/>
    </row>
    <row r="39" spans="1:15">
      <c r="B39" s="66"/>
      <c r="C39" s="66"/>
      <c r="D39" s="66"/>
      <c r="E39" s="66"/>
      <c r="F39" s="66"/>
      <c r="G39" s="66"/>
      <c r="H39" s="66"/>
      <c r="I39" s="66"/>
      <c r="J39" s="66"/>
      <c r="K39" s="66"/>
      <c r="L39" s="66"/>
      <c r="M39" s="66"/>
    </row>
    <row r="40" spans="1:15">
      <c r="B40" s="66"/>
      <c r="C40" s="66"/>
      <c r="D40" s="66"/>
      <c r="E40" s="66"/>
      <c r="F40" s="66"/>
      <c r="G40" s="66"/>
      <c r="H40" s="66"/>
      <c r="I40" s="66"/>
      <c r="J40" s="66"/>
      <c r="K40" s="66"/>
      <c r="L40" s="66"/>
      <c r="M40" s="66"/>
    </row>
    <row r="41" spans="1:15">
      <c r="B41" s="66"/>
      <c r="C41" s="66"/>
      <c r="D41" s="66"/>
      <c r="E41" s="66"/>
      <c r="F41" s="66"/>
      <c r="G41" s="66"/>
      <c r="H41" s="66"/>
      <c r="I41" s="66"/>
      <c r="J41" s="66"/>
      <c r="K41" s="66"/>
      <c r="L41" s="66"/>
      <c r="M41" s="66"/>
    </row>
    <row r="42" spans="1:15">
      <c r="B42" s="66"/>
      <c r="C42" s="66"/>
      <c r="D42" s="66"/>
      <c r="E42" s="66"/>
      <c r="F42" s="66"/>
      <c r="G42" s="66"/>
      <c r="H42" s="66"/>
      <c r="I42" s="66"/>
      <c r="J42" s="66"/>
      <c r="K42" s="66"/>
      <c r="L42" s="66"/>
      <c r="M42" s="66"/>
    </row>
    <row r="43" spans="1:15">
      <c r="B43" s="66"/>
      <c r="C43" s="66"/>
      <c r="D43" s="66"/>
      <c r="E43" s="66"/>
      <c r="F43" s="66"/>
      <c r="G43" s="66"/>
      <c r="H43" s="66"/>
      <c r="I43" s="66"/>
      <c r="J43" s="66"/>
      <c r="K43" s="66"/>
      <c r="L43" s="66"/>
      <c r="M43" s="66"/>
    </row>
    <row r="44" spans="1:15">
      <c r="B44" s="66"/>
      <c r="C44" s="66"/>
      <c r="D44" s="66"/>
      <c r="E44" s="66"/>
      <c r="F44" s="66"/>
      <c r="G44" s="66"/>
      <c r="H44" s="66"/>
      <c r="I44" s="66"/>
      <c r="J44" s="66"/>
      <c r="K44" s="66"/>
      <c r="L44" s="66"/>
      <c r="M44" s="66"/>
    </row>
    <row r="45" spans="1:15">
      <c r="B45" s="66"/>
      <c r="C45" s="66"/>
      <c r="D45" s="66"/>
      <c r="E45" s="66"/>
      <c r="F45" s="66"/>
      <c r="G45" s="66"/>
      <c r="H45" s="66"/>
      <c r="I45" s="66"/>
      <c r="J45" s="66"/>
      <c r="K45" s="66"/>
      <c r="L45" s="66"/>
      <c r="M45" s="66"/>
    </row>
    <row r="46" spans="1:15">
      <c r="B46" s="66"/>
      <c r="C46" s="66"/>
      <c r="D46" s="66"/>
      <c r="E46" s="66"/>
      <c r="F46" s="66"/>
      <c r="G46" s="66"/>
      <c r="H46" s="66"/>
      <c r="I46" s="66"/>
      <c r="J46" s="66"/>
      <c r="K46" s="66"/>
      <c r="L46" s="66"/>
      <c r="M46" s="66"/>
    </row>
    <row r="47" spans="1:15">
      <c r="B47" s="66"/>
      <c r="C47" s="66"/>
      <c r="D47" s="66"/>
      <c r="E47" s="66"/>
      <c r="F47" s="66"/>
      <c r="G47" s="66"/>
      <c r="H47" s="66"/>
      <c r="I47" s="66"/>
      <c r="J47" s="66"/>
      <c r="K47" s="66"/>
      <c r="L47" s="66"/>
      <c r="M47" s="66"/>
    </row>
    <row r="48" spans="1:15">
      <c r="B48" s="66"/>
      <c r="C48" s="66"/>
      <c r="D48" s="66"/>
      <c r="E48" s="66"/>
      <c r="F48" s="66"/>
      <c r="G48" s="66"/>
      <c r="H48" s="66"/>
      <c r="I48" s="66"/>
      <c r="J48" s="66"/>
      <c r="K48" s="66"/>
      <c r="L48" s="66"/>
      <c r="M48" s="66"/>
    </row>
    <row r="49" spans="2:13">
      <c r="B49" s="66"/>
      <c r="C49" s="66"/>
      <c r="D49" s="66"/>
      <c r="E49" s="66"/>
      <c r="F49" s="66"/>
      <c r="G49" s="66"/>
      <c r="H49" s="66"/>
      <c r="I49" s="66"/>
      <c r="J49" s="66"/>
      <c r="K49" s="66"/>
      <c r="L49" s="66"/>
      <c r="M49" s="66"/>
    </row>
    <row r="50" spans="2:13">
      <c r="B50" s="66"/>
      <c r="C50" s="66"/>
      <c r="D50" s="66"/>
      <c r="E50" s="66"/>
      <c r="F50" s="66"/>
      <c r="G50" s="66"/>
      <c r="H50" s="66"/>
      <c r="I50" s="66"/>
      <c r="J50" s="66"/>
      <c r="K50" s="66"/>
      <c r="L50" s="66"/>
      <c r="M50" s="66"/>
    </row>
    <row r="51" spans="2:13">
      <c r="B51" s="66"/>
      <c r="C51" s="66"/>
      <c r="D51" s="66"/>
      <c r="E51" s="66"/>
      <c r="F51" s="66"/>
      <c r="G51" s="66"/>
      <c r="H51" s="66"/>
      <c r="I51" s="66"/>
      <c r="J51" s="66"/>
      <c r="K51" s="66"/>
      <c r="L51" s="66"/>
      <c r="M51" s="66"/>
    </row>
    <row r="52" spans="2:13">
      <c r="B52" s="66"/>
      <c r="C52" s="66"/>
      <c r="D52" s="66"/>
      <c r="E52" s="66"/>
      <c r="F52" s="66"/>
      <c r="G52" s="66"/>
      <c r="H52" s="66"/>
      <c r="I52" s="66"/>
      <c r="J52" s="66"/>
      <c r="K52" s="66"/>
      <c r="L52" s="66"/>
      <c r="M52" s="66"/>
    </row>
    <row r="53" spans="2:13">
      <c r="B53" s="66"/>
      <c r="C53" s="66"/>
      <c r="D53" s="66"/>
      <c r="E53" s="66"/>
      <c r="F53" s="66"/>
      <c r="G53" s="66"/>
      <c r="H53" s="66"/>
      <c r="I53" s="66"/>
      <c r="J53" s="66"/>
      <c r="K53" s="66"/>
      <c r="L53" s="66"/>
      <c r="M53" s="66"/>
    </row>
    <row r="54" spans="2:13">
      <c r="B54" s="66"/>
      <c r="C54" s="66"/>
      <c r="D54" s="66"/>
      <c r="E54" s="66"/>
      <c r="F54" s="66"/>
      <c r="G54" s="66"/>
      <c r="H54" s="66"/>
      <c r="I54" s="66"/>
      <c r="J54" s="66"/>
      <c r="K54" s="66"/>
      <c r="L54" s="66"/>
      <c r="M54" s="66"/>
    </row>
    <row r="55" spans="2:13">
      <c r="B55" s="66"/>
      <c r="C55" s="66"/>
      <c r="D55" s="66"/>
      <c r="E55" s="66"/>
      <c r="F55" s="66"/>
      <c r="G55" s="66"/>
      <c r="H55" s="66"/>
      <c r="I55" s="66"/>
      <c r="J55" s="66"/>
      <c r="K55" s="66"/>
      <c r="L55" s="66"/>
      <c r="M55" s="66"/>
    </row>
    <row r="56" spans="2:13">
      <c r="B56" s="66"/>
      <c r="C56" s="66"/>
      <c r="D56" s="66"/>
      <c r="E56" s="66"/>
      <c r="F56" s="66"/>
      <c r="G56" s="66"/>
      <c r="H56" s="66"/>
      <c r="I56" s="66"/>
      <c r="J56" s="66"/>
      <c r="K56" s="66"/>
      <c r="L56" s="66"/>
      <c r="M56" s="66"/>
    </row>
    <row r="57" spans="2:13">
      <c r="B57" s="66"/>
      <c r="C57" s="66"/>
      <c r="D57" s="66"/>
      <c r="E57" s="66"/>
      <c r="F57" s="66"/>
      <c r="G57" s="66"/>
      <c r="H57" s="66"/>
      <c r="I57" s="66"/>
      <c r="J57" s="66"/>
      <c r="K57" s="66"/>
      <c r="L57" s="66"/>
      <c r="M57" s="66"/>
    </row>
    <row r="58" spans="2:13">
      <c r="B58" s="66"/>
      <c r="C58" s="66"/>
      <c r="D58" s="66"/>
      <c r="E58" s="66"/>
      <c r="F58" s="66"/>
      <c r="G58" s="66"/>
      <c r="H58" s="66"/>
      <c r="I58" s="66"/>
      <c r="J58" s="66"/>
      <c r="K58" s="66"/>
      <c r="L58" s="66"/>
      <c r="M58" s="66"/>
    </row>
    <row r="59" spans="2:13">
      <c r="B59" s="66"/>
      <c r="C59" s="66"/>
      <c r="D59" s="66"/>
      <c r="E59" s="66"/>
      <c r="F59" s="66"/>
      <c r="G59" s="66"/>
      <c r="H59" s="66"/>
      <c r="I59" s="66"/>
      <c r="J59" s="66"/>
      <c r="K59" s="66"/>
      <c r="L59" s="66"/>
      <c r="M59" s="66"/>
    </row>
    <row r="60" spans="2:13">
      <c r="B60" s="66"/>
      <c r="C60" s="66"/>
      <c r="D60" s="66"/>
      <c r="E60" s="66"/>
      <c r="F60" s="66"/>
      <c r="G60" s="66"/>
      <c r="H60" s="66"/>
      <c r="I60" s="66"/>
      <c r="J60" s="66"/>
      <c r="K60" s="66"/>
      <c r="L60" s="66"/>
      <c r="M60" s="66"/>
    </row>
    <row r="61" spans="2:13">
      <c r="B61" s="66"/>
      <c r="C61" s="66"/>
      <c r="D61" s="66"/>
      <c r="E61" s="66"/>
      <c r="F61" s="66"/>
      <c r="G61" s="66"/>
      <c r="H61" s="66"/>
      <c r="I61" s="66"/>
      <c r="J61" s="66"/>
      <c r="K61" s="66"/>
      <c r="L61" s="66"/>
      <c r="M61" s="66"/>
    </row>
    <row r="62" spans="2:13">
      <c r="B62" s="66"/>
      <c r="C62" s="66"/>
      <c r="D62" s="66"/>
      <c r="E62" s="66"/>
      <c r="F62" s="66"/>
      <c r="G62" s="66"/>
      <c r="H62" s="66"/>
      <c r="I62" s="66"/>
      <c r="J62" s="66"/>
      <c r="K62" s="66"/>
      <c r="L62" s="66"/>
      <c r="M62" s="66"/>
    </row>
    <row r="63" spans="2:13">
      <c r="B63" s="66"/>
      <c r="C63" s="66"/>
      <c r="D63" s="66"/>
      <c r="E63" s="66"/>
      <c r="F63" s="66"/>
      <c r="G63" s="66"/>
      <c r="H63" s="66"/>
      <c r="I63" s="66"/>
      <c r="J63" s="66"/>
      <c r="K63" s="66"/>
      <c r="L63" s="66"/>
      <c r="M63" s="66"/>
    </row>
    <row r="64" spans="2:13">
      <c r="B64" s="66"/>
      <c r="C64" s="66"/>
      <c r="D64" s="66"/>
      <c r="E64" s="66"/>
      <c r="F64" s="66"/>
      <c r="G64" s="66"/>
      <c r="H64" s="66"/>
      <c r="I64" s="66"/>
      <c r="J64" s="66"/>
      <c r="K64" s="66"/>
      <c r="L64" s="66"/>
      <c r="M64" s="66"/>
    </row>
    <row r="65" spans="2:13">
      <c r="B65" s="66"/>
      <c r="C65" s="66"/>
      <c r="D65" s="66"/>
      <c r="E65" s="66"/>
      <c r="F65" s="66"/>
      <c r="G65" s="66"/>
      <c r="H65" s="66"/>
      <c r="I65" s="66"/>
      <c r="J65" s="66"/>
      <c r="K65" s="66"/>
      <c r="L65" s="66"/>
      <c r="M65" s="66"/>
    </row>
    <row r="66" spans="2:13">
      <c r="B66" s="66"/>
      <c r="C66" s="66"/>
      <c r="D66" s="66"/>
      <c r="E66" s="66"/>
      <c r="F66" s="66"/>
      <c r="G66" s="66"/>
      <c r="H66" s="66"/>
      <c r="I66" s="66"/>
      <c r="J66" s="66"/>
      <c r="K66" s="66"/>
      <c r="L66" s="66"/>
      <c r="M66" s="66"/>
    </row>
    <row r="67" spans="2:13">
      <c r="B67" s="66"/>
      <c r="C67" s="66"/>
      <c r="D67" s="66"/>
      <c r="E67" s="66"/>
      <c r="F67" s="66"/>
      <c r="G67" s="66"/>
      <c r="H67" s="66"/>
      <c r="I67" s="66"/>
      <c r="J67" s="66"/>
      <c r="K67" s="66"/>
      <c r="L67" s="66"/>
      <c r="M67" s="66"/>
    </row>
    <row r="68" spans="2:13">
      <c r="B68" s="66"/>
      <c r="C68" s="66"/>
      <c r="D68" s="66"/>
      <c r="E68" s="66"/>
      <c r="F68" s="66"/>
      <c r="G68" s="66"/>
      <c r="H68" s="66"/>
      <c r="I68" s="66"/>
      <c r="J68" s="66"/>
      <c r="K68" s="66"/>
      <c r="L68" s="66"/>
      <c r="M68" s="66"/>
    </row>
    <row r="69" spans="2:13">
      <c r="B69" s="66"/>
      <c r="C69" s="66"/>
      <c r="D69" s="66"/>
      <c r="E69" s="66"/>
      <c r="F69" s="66"/>
      <c r="G69" s="66"/>
      <c r="H69" s="66"/>
      <c r="I69" s="66"/>
      <c r="J69" s="66"/>
      <c r="K69" s="66"/>
      <c r="L69" s="66"/>
      <c r="M69" s="66"/>
    </row>
    <row r="70" spans="2:13">
      <c r="B70" s="66"/>
      <c r="C70" s="66"/>
      <c r="D70" s="66"/>
      <c r="E70" s="66"/>
      <c r="F70" s="66"/>
      <c r="G70" s="66"/>
      <c r="H70" s="66"/>
      <c r="I70" s="66"/>
      <c r="J70" s="66"/>
      <c r="K70" s="66"/>
      <c r="L70" s="66"/>
      <c r="M70" s="66"/>
    </row>
    <row r="71" spans="2:13">
      <c r="B71" s="66"/>
      <c r="C71" s="66"/>
      <c r="D71" s="66"/>
      <c r="E71" s="66"/>
      <c r="F71" s="66"/>
      <c r="G71" s="66"/>
      <c r="H71" s="66"/>
      <c r="I71" s="66"/>
      <c r="J71" s="66"/>
      <c r="K71" s="66"/>
      <c r="L71" s="66"/>
      <c r="M71" s="66"/>
    </row>
    <row r="72" spans="2:13">
      <c r="B72" s="66"/>
      <c r="C72" s="66"/>
      <c r="D72" s="66"/>
      <c r="E72" s="66"/>
      <c r="F72" s="66"/>
      <c r="G72" s="66"/>
      <c r="H72" s="66"/>
      <c r="I72" s="66"/>
      <c r="J72" s="66"/>
      <c r="K72" s="66"/>
      <c r="L72" s="66"/>
      <c r="M72" s="66"/>
    </row>
    <row r="73" spans="2:13">
      <c r="B73" s="66"/>
      <c r="C73" s="66"/>
      <c r="D73" s="66"/>
      <c r="E73" s="66"/>
      <c r="F73" s="66"/>
      <c r="G73" s="66"/>
      <c r="H73" s="66"/>
      <c r="I73" s="66"/>
      <c r="J73" s="66"/>
      <c r="K73" s="66"/>
      <c r="L73" s="66"/>
      <c r="M73" s="66"/>
    </row>
    <row r="74" spans="2:13">
      <c r="B74" s="66"/>
      <c r="C74" s="66"/>
      <c r="D74" s="66"/>
      <c r="E74" s="66"/>
      <c r="F74" s="66"/>
      <c r="G74" s="66"/>
      <c r="H74" s="66"/>
      <c r="I74" s="66"/>
      <c r="J74" s="66"/>
      <c r="K74" s="66"/>
      <c r="L74" s="66"/>
      <c r="M74" s="66"/>
    </row>
    <row r="75" spans="2:13">
      <c r="B75" s="66"/>
      <c r="C75" s="66"/>
      <c r="D75" s="66"/>
      <c r="E75" s="66"/>
      <c r="F75" s="66"/>
      <c r="G75" s="66"/>
      <c r="H75" s="66"/>
      <c r="I75" s="66"/>
      <c r="J75" s="66"/>
      <c r="K75" s="66"/>
      <c r="L75" s="66"/>
      <c r="M75" s="66"/>
    </row>
    <row r="76" spans="2:13">
      <c r="B76" s="66"/>
      <c r="C76" s="66"/>
      <c r="D76" s="66"/>
      <c r="E76" s="66"/>
      <c r="F76" s="66"/>
      <c r="G76" s="66"/>
      <c r="H76" s="66"/>
      <c r="I76" s="66"/>
      <c r="J76" s="66"/>
      <c r="K76" s="66"/>
      <c r="L76" s="66"/>
      <c r="M76" s="66"/>
    </row>
    <row r="77" spans="2:13">
      <c r="B77" s="66"/>
      <c r="C77" s="66"/>
      <c r="D77" s="66"/>
      <c r="E77" s="66"/>
      <c r="F77" s="66"/>
      <c r="G77" s="66"/>
      <c r="H77" s="66"/>
      <c r="I77" s="66"/>
      <c r="J77" s="66"/>
      <c r="K77" s="66"/>
      <c r="L77" s="66"/>
      <c r="M77" s="66"/>
    </row>
    <row r="78" spans="2:13">
      <c r="B78" s="66"/>
      <c r="C78" s="66"/>
      <c r="D78" s="66"/>
      <c r="E78" s="66"/>
      <c r="F78" s="66"/>
      <c r="G78" s="66"/>
      <c r="H78" s="66"/>
      <c r="I78" s="66"/>
      <c r="J78" s="66"/>
      <c r="K78" s="66"/>
      <c r="L78" s="66"/>
      <c r="M78" s="66"/>
    </row>
    <row r="79" spans="2:13">
      <c r="B79" s="66"/>
      <c r="C79" s="66"/>
      <c r="D79" s="66"/>
      <c r="E79" s="66"/>
      <c r="F79" s="66"/>
      <c r="G79" s="66"/>
      <c r="H79" s="66"/>
      <c r="I79" s="66"/>
      <c r="J79" s="66"/>
      <c r="K79" s="66"/>
      <c r="L79" s="66"/>
      <c r="M79" s="66"/>
    </row>
    <row r="80" spans="2:13">
      <c r="B80" s="66"/>
      <c r="C80" s="66"/>
      <c r="D80" s="66"/>
      <c r="E80" s="66"/>
      <c r="F80" s="66"/>
      <c r="G80" s="66"/>
      <c r="H80" s="66"/>
      <c r="I80" s="66"/>
      <c r="J80" s="66"/>
      <c r="K80" s="66"/>
      <c r="L80" s="66"/>
      <c r="M80" s="66"/>
    </row>
    <row r="81" spans="2:13">
      <c r="B81" s="66"/>
      <c r="C81" s="66"/>
      <c r="D81" s="66"/>
      <c r="E81" s="66"/>
      <c r="F81" s="66"/>
      <c r="G81" s="66"/>
      <c r="H81" s="66"/>
      <c r="I81" s="66"/>
      <c r="J81" s="66"/>
      <c r="K81" s="66"/>
      <c r="L81" s="66"/>
      <c r="M81" s="66"/>
    </row>
    <row r="82" spans="2:13">
      <c r="B82" s="66"/>
      <c r="C82" s="66"/>
      <c r="D82" s="66"/>
      <c r="E82" s="66"/>
      <c r="F82" s="66"/>
      <c r="G82" s="66"/>
      <c r="H82" s="66"/>
      <c r="I82" s="66"/>
      <c r="J82" s="66"/>
      <c r="K82" s="66"/>
      <c r="L82" s="66"/>
      <c r="M82" s="66"/>
    </row>
    <row r="83" spans="2:13">
      <c r="B83" s="66"/>
      <c r="C83" s="66"/>
      <c r="D83" s="66"/>
      <c r="E83" s="66"/>
      <c r="F83" s="66"/>
      <c r="G83" s="66"/>
      <c r="H83" s="66"/>
      <c r="I83" s="66"/>
      <c r="J83" s="66"/>
      <c r="K83" s="66"/>
      <c r="L83" s="66"/>
      <c r="M83" s="66"/>
    </row>
    <row r="84" spans="2:13">
      <c r="B84" s="66"/>
      <c r="C84" s="66"/>
      <c r="D84" s="66"/>
      <c r="E84" s="66"/>
      <c r="F84" s="66"/>
      <c r="G84" s="66"/>
      <c r="H84" s="66"/>
      <c r="I84" s="66"/>
      <c r="J84" s="66"/>
      <c r="K84" s="66"/>
      <c r="L84" s="66"/>
      <c r="M84" s="66"/>
    </row>
    <row r="85" spans="2:13">
      <c r="B85" s="66"/>
      <c r="C85" s="66"/>
      <c r="D85" s="66"/>
      <c r="E85" s="66"/>
      <c r="F85" s="66"/>
      <c r="G85" s="66"/>
      <c r="H85" s="66"/>
      <c r="I85" s="66"/>
      <c r="J85" s="66"/>
      <c r="K85" s="66"/>
      <c r="L85" s="66"/>
      <c r="M85" s="66"/>
    </row>
    <row r="86" spans="2:13">
      <c r="B86" s="66"/>
      <c r="C86" s="66"/>
      <c r="D86" s="66"/>
      <c r="E86" s="66"/>
      <c r="F86" s="66"/>
      <c r="G86" s="66"/>
      <c r="H86" s="66"/>
      <c r="I86" s="66"/>
      <c r="J86" s="66"/>
      <c r="K86" s="66"/>
      <c r="L86" s="66"/>
      <c r="M86" s="66"/>
    </row>
    <row r="87" spans="2:13">
      <c r="B87" s="66"/>
      <c r="C87" s="66"/>
      <c r="D87" s="66"/>
      <c r="E87" s="66"/>
      <c r="F87" s="66"/>
      <c r="G87" s="66"/>
      <c r="H87" s="66"/>
      <c r="I87" s="66"/>
      <c r="J87" s="66"/>
      <c r="K87" s="66"/>
      <c r="L87" s="66"/>
      <c r="M87" s="66"/>
    </row>
    <row r="88" spans="2:13">
      <c r="B88" s="66"/>
      <c r="C88" s="66"/>
      <c r="D88" s="66"/>
      <c r="E88" s="66"/>
      <c r="F88" s="66"/>
      <c r="G88" s="66"/>
      <c r="H88" s="66"/>
      <c r="I88" s="66"/>
      <c r="J88" s="66"/>
      <c r="K88" s="66"/>
      <c r="L88" s="66"/>
      <c r="M88" s="66"/>
    </row>
    <row r="89" spans="2:13">
      <c r="B89" s="66"/>
      <c r="C89" s="66"/>
      <c r="D89" s="66"/>
      <c r="E89" s="66"/>
      <c r="F89" s="66"/>
      <c r="G89" s="66"/>
      <c r="H89" s="66"/>
      <c r="I89" s="66"/>
      <c r="J89" s="66"/>
      <c r="K89" s="66"/>
      <c r="L89" s="66"/>
      <c r="M89" s="66"/>
    </row>
    <row r="90" spans="2:13">
      <c r="B90" s="66"/>
      <c r="C90" s="66"/>
      <c r="D90" s="66"/>
      <c r="E90" s="66"/>
      <c r="F90" s="66"/>
      <c r="G90" s="66"/>
      <c r="H90" s="66"/>
      <c r="I90" s="66"/>
      <c r="J90" s="66"/>
      <c r="K90" s="66"/>
      <c r="L90" s="66"/>
      <c r="M90" s="66"/>
    </row>
    <row r="91" spans="2:13">
      <c r="B91" s="66"/>
      <c r="C91" s="66"/>
      <c r="D91" s="66"/>
      <c r="E91" s="66"/>
      <c r="F91" s="66"/>
      <c r="G91" s="66"/>
      <c r="H91" s="66"/>
      <c r="I91" s="66"/>
      <c r="J91" s="66"/>
      <c r="K91" s="66"/>
      <c r="L91" s="66"/>
      <c r="M91" s="66"/>
    </row>
    <row r="92" spans="2:13">
      <c r="B92" s="66"/>
      <c r="C92" s="66"/>
      <c r="D92" s="66"/>
      <c r="E92" s="66"/>
      <c r="F92" s="66"/>
      <c r="G92" s="66"/>
      <c r="H92" s="66"/>
      <c r="I92" s="66"/>
      <c r="J92" s="66"/>
      <c r="K92" s="66"/>
      <c r="L92" s="66"/>
      <c r="M92" s="66"/>
    </row>
    <row r="93" spans="2:13">
      <c r="B93" s="66"/>
      <c r="C93" s="66"/>
      <c r="D93" s="66"/>
      <c r="E93" s="66"/>
      <c r="F93" s="66"/>
      <c r="G93" s="66"/>
      <c r="H93" s="66"/>
      <c r="I93" s="66"/>
      <c r="J93" s="66"/>
      <c r="K93" s="66"/>
      <c r="L93" s="66"/>
      <c r="M93" s="66"/>
    </row>
    <row r="94" spans="2:13">
      <c r="B94" s="66"/>
      <c r="C94" s="66"/>
      <c r="D94" s="66"/>
      <c r="E94" s="66"/>
      <c r="F94" s="66"/>
      <c r="G94" s="66"/>
      <c r="H94" s="66"/>
      <c r="I94" s="66"/>
      <c r="J94" s="66"/>
      <c r="K94" s="66"/>
      <c r="L94" s="66"/>
      <c r="M94" s="66"/>
    </row>
    <row r="95" spans="2:13">
      <c r="B95" s="66"/>
      <c r="C95" s="66"/>
      <c r="D95" s="66"/>
      <c r="E95" s="66"/>
      <c r="F95" s="66"/>
      <c r="G95" s="66"/>
      <c r="H95" s="66"/>
      <c r="I95" s="66"/>
      <c r="J95" s="66"/>
      <c r="K95" s="66"/>
      <c r="L95" s="66"/>
      <c r="M95" s="66"/>
    </row>
    <row r="96" spans="2:13">
      <c r="B96" s="66"/>
      <c r="C96" s="66"/>
      <c r="D96" s="66"/>
      <c r="E96" s="66"/>
      <c r="F96" s="66"/>
      <c r="G96" s="66"/>
      <c r="H96" s="66"/>
      <c r="I96" s="66"/>
      <c r="J96" s="66"/>
      <c r="K96" s="66"/>
      <c r="L96" s="66"/>
      <c r="M96" s="66"/>
    </row>
    <row r="97" spans="2:13">
      <c r="B97" s="66"/>
      <c r="C97" s="66"/>
      <c r="D97" s="66"/>
      <c r="E97" s="66"/>
      <c r="F97" s="66"/>
      <c r="G97" s="66"/>
      <c r="H97" s="66"/>
      <c r="I97" s="66"/>
      <c r="J97" s="66"/>
      <c r="K97" s="66"/>
      <c r="L97" s="66"/>
      <c r="M97" s="66"/>
    </row>
    <row r="98" spans="2:13">
      <c r="B98" s="66"/>
      <c r="C98" s="66"/>
      <c r="D98" s="66"/>
      <c r="E98" s="66"/>
      <c r="F98" s="66"/>
      <c r="G98" s="66"/>
      <c r="H98" s="66"/>
      <c r="I98" s="66"/>
      <c r="J98" s="66"/>
      <c r="K98" s="66"/>
      <c r="L98" s="66"/>
      <c r="M98" s="66"/>
    </row>
    <row r="99" spans="2:13">
      <c r="B99" s="66"/>
      <c r="C99" s="66"/>
      <c r="D99" s="66"/>
      <c r="E99" s="66"/>
      <c r="F99" s="66"/>
      <c r="G99" s="66"/>
      <c r="H99" s="66"/>
      <c r="I99" s="66"/>
      <c r="J99" s="66"/>
      <c r="K99" s="66"/>
      <c r="L99" s="66"/>
      <c r="M99" s="66"/>
    </row>
    <row r="100" spans="2:13">
      <c r="B100" s="66"/>
      <c r="C100" s="66"/>
      <c r="D100" s="66"/>
      <c r="E100" s="66"/>
      <c r="F100" s="66"/>
      <c r="G100" s="66"/>
      <c r="H100" s="66"/>
      <c r="I100" s="66"/>
      <c r="J100" s="66"/>
      <c r="K100" s="66"/>
      <c r="L100" s="66"/>
      <c r="M100" s="66"/>
    </row>
    <row r="101" spans="2:13">
      <c r="B101" s="66"/>
      <c r="C101" s="66"/>
      <c r="D101" s="66"/>
      <c r="E101" s="66"/>
      <c r="F101" s="66"/>
      <c r="G101" s="66"/>
      <c r="H101" s="66"/>
      <c r="I101" s="66"/>
      <c r="J101" s="66"/>
      <c r="K101" s="66"/>
      <c r="L101" s="66"/>
      <c r="M101" s="66"/>
    </row>
    <row r="102" spans="2:13">
      <c r="B102" s="66"/>
      <c r="C102" s="66"/>
      <c r="D102" s="66"/>
      <c r="E102" s="66"/>
      <c r="F102" s="66"/>
      <c r="G102" s="66"/>
      <c r="H102" s="66"/>
      <c r="I102" s="66"/>
      <c r="J102" s="66"/>
      <c r="K102" s="66"/>
      <c r="L102" s="66"/>
      <c r="M102" s="66"/>
    </row>
    <row r="103" spans="2:13">
      <c r="B103" s="66"/>
      <c r="C103" s="66"/>
      <c r="D103" s="66"/>
      <c r="E103" s="66"/>
      <c r="F103" s="66"/>
      <c r="G103" s="66"/>
      <c r="H103" s="66"/>
      <c r="I103" s="66"/>
      <c r="J103" s="66"/>
      <c r="K103" s="66"/>
      <c r="L103" s="66"/>
      <c r="M103" s="66"/>
    </row>
    <row r="104" spans="2:13">
      <c r="B104" s="66"/>
      <c r="C104" s="66"/>
      <c r="D104" s="66"/>
      <c r="E104" s="66"/>
      <c r="F104" s="66"/>
      <c r="G104" s="66"/>
      <c r="H104" s="66"/>
      <c r="I104" s="66"/>
      <c r="J104" s="66"/>
      <c r="K104" s="66"/>
      <c r="L104" s="66"/>
      <c r="M104" s="66"/>
    </row>
    <row r="105" spans="2:13">
      <c r="B105" s="66"/>
      <c r="C105" s="66"/>
      <c r="D105" s="66"/>
      <c r="E105" s="66"/>
      <c r="F105" s="66"/>
      <c r="G105" s="66"/>
      <c r="H105" s="66"/>
      <c r="I105" s="66"/>
      <c r="J105" s="66"/>
      <c r="K105" s="66"/>
      <c r="L105" s="66"/>
      <c r="M105" s="66"/>
    </row>
    <row r="106" spans="2:13">
      <c r="B106" s="66"/>
      <c r="C106" s="66"/>
      <c r="D106" s="66"/>
      <c r="E106" s="66"/>
      <c r="F106" s="66"/>
      <c r="G106" s="66"/>
      <c r="H106" s="66"/>
      <c r="I106" s="66"/>
      <c r="J106" s="66"/>
      <c r="K106" s="66"/>
      <c r="L106" s="66"/>
      <c r="M106" s="66"/>
    </row>
  </sheetData>
  <mergeCells count="25">
    <mergeCell ref="A6:O6"/>
    <mergeCell ref="A7:O7"/>
    <mergeCell ref="A4:B4"/>
    <mergeCell ref="A5:B5"/>
    <mergeCell ref="A11:B11"/>
    <mergeCell ref="F11:G11"/>
    <mergeCell ref="C4:H4"/>
    <mergeCell ref="J4:O4"/>
    <mergeCell ref="K11:L11"/>
    <mergeCell ref="A10:O10"/>
    <mergeCell ref="A8:O8"/>
    <mergeCell ref="A9:O9"/>
    <mergeCell ref="M33:O33"/>
    <mergeCell ref="A33:B33"/>
    <mergeCell ref="F33:G33"/>
    <mergeCell ref="K33:L33"/>
    <mergeCell ref="C33:E33"/>
    <mergeCell ref="H33:J33"/>
    <mergeCell ref="B1:O1"/>
    <mergeCell ref="C3:O3"/>
    <mergeCell ref="M5:O5"/>
    <mergeCell ref="C5:I5"/>
    <mergeCell ref="M2:O2"/>
    <mergeCell ref="A3:B3"/>
    <mergeCell ref="K2:L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133350</xdr:colOff>
                    <xdr:row>4</xdr:row>
                    <xdr:rowOff>95250</xdr:rowOff>
                  </from>
                  <to>
                    <xdr:col>10</xdr:col>
                    <xdr:colOff>19050</xdr:colOff>
                    <xdr:row>4</xdr:row>
                    <xdr:rowOff>304800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11</xdr:col>
                    <xdr:colOff>698500</xdr:colOff>
                    <xdr:row>4</xdr:row>
                    <xdr:rowOff>107950</xdr:rowOff>
                  </from>
                  <to>
                    <xdr:col>12</xdr:col>
                    <xdr:colOff>165100</xdr:colOff>
                    <xdr:row>4</xdr:row>
                    <xdr:rowOff>317500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81"/>
  <sheetViews>
    <sheetView view="pageBreakPreview" zoomScaleNormal="100" zoomScaleSheetLayoutView="100" workbookViewId="0">
      <selection activeCell="A5" sqref="A5:A6"/>
    </sheetView>
  </sheetViews>
  <sheetFormatPr defaultColWidth="9" defaultRowHeight="13"/>
  <cols>
    <col min="1" max="1" width="4.6328125" style="179" customWidth="1"/>
    <col min="2" max="4" width="12.6328125" style="33" customWidth="1"/>
    <col min="5" max="6" width="11.6328125" style="33" customWidth="1"/>
    <col min="7" max="8" width="13.6328125" style="33" customWidth="1"/>
    <col min="9" max="16384" width="9" style="33"/>
  </cols>
  <sheetData>
    <row r="1" spans="1:8" ht="30" customHeight="1">
      <c r="A1" s="1282" t="s">
        <v>741</v>
      </c>
      <c r="B1" s="1282"/>
      <c r="D1" s="1270" t="s">
        <v>236</v>
      </c>
      <c r="E1" s="1270"/>
      <c r="F1" s="235"/>
      <c r="G1" s="235"/>
      <c r="H1" s="235"/>
    </row>
    <row r="2" spans="1:8" ht="20.149999999999999" customHeight="1">
      <c r="B2" s="161"/>
      <c r="C2" s="425"/>
      <c r="D2" s="425"/>
      <c r="E2" s="425"/>
      <c r="F2" s="235"/>
      <c r="G2" s="235"/>
      <c r="H2" s="235"/>
    </row>
    <row r="3" spans="1:8" s="162" customFormat="1" ht="29.25" customHeight="1">
      <c r="A3" s="178"/>
      <c r="B3" s="163" t="s">
        <v>237</v>
      </c>
      <c r="C3" s="19"/>
      <c r="D3" s="19"/>
      <c r="E3" s="19"/>
      <c r="F3" s="235"/>
      <c r="G3" s="235"/>
      <c r="H3" s="235"/>
    </row>
    <row r="4" spans="1:8" s="162" customFormat="1" ht="24.75" customHeight="1" thickBot="1">
      <c r="A4" s="178"/>
      <c r="B4" s="163" t="s">
        <v>238</v>
      </c>
      <c r="C4" s="19"/>
      <c r="D4" s="19"/>
      <c r="E4" s="19"/>
      <c r="F4" s="19"/>
      <c r="G4" s="164"/>
      <c r="H4" s="164"/>
    </row>
    <row r="5" spans="1:8" s="165" customFormat="1" ht="29.25" customHeight="1" thickTop="1">
      <c r="A5" s="1268" t="s">
        <v>309</v>
      </c>
      <c r="B5" s="1283" t="s">
        <v>239</v>
      </c>
      <c r="C5" s="1284"/>
      <c r="D5" s="1285"/>
      <c r="E5" s="1289" t="s">
        <v>240</v>
      </c>
      <c r="F5" s="1290"/>
      <c r="G5" s="1259" t="s">
        <v>241</v>
      </c>
      <c r="H5" s="1261" t="s">
        <v>242</v>
      </c>
    </row>
    <row r="6" spans="1:8" s="165" customFormat="1" ht="20.25" customHeight="1" thickBot="1">
      <c r="A6" s="1269"/>
      <c r="B6" s="1286"/>
      <c r="C6" s="1287"/>
      <c r="D6" s="1288"/>
      <c r="E6" s="1291"/>
      <c r="F6" s="1292"/>
      <c r="G6" s="1260"/>
      <c r="H6" s="1262"/>
    </row>
    <row r="7" spans="1:8" s="166" customFormat="1" ht="15" customHeight="1" thickTop="1">
      <c r="A7" s="180"/>
      <c r="B7" s="1263" t="s">
        <v>243</v>
      </c>
      <c r="C7" s="1264"/>
      <c r="D7" s="1265"/>
      <c r="E7" s="1266"/>
      <c r="F7" s="1267"/>
      <c r="G7" s="167"/>
      <c r="H7" s="168"/>
    </row>
    <row r="8" spans="1:8" s="169" customFormat="1" ht="15" customHeight="1">
      <c r="A8" s="181">
        <v>1</v>
      </c>
      <c r="B8" s="1280" t="s">
        <v>308</v>
      </c>
      <c r="C8" s="1280"/>
      <c r="D8" s="1281"/>
      <c r="E8" s="1276"/>
      <c r="F8" s="1277"/>
      <c r="G8" s="170" t="s">
        <v>244</v>
      </c>
      <c r="H8" s="426">
        <v>180</v>
      </c>
    </row>
    <row r="9" spans="1:8" s="169" customFormat="1" ht="15" customHeight="1">
      <c r="A9" s="181">
        <v>2</v>
      </c>
      <c r="B9" s="1280" t="s">
        <v>419</v>
      </c>
      <c r="C9" s="1280"/>
      <c r="D9" s="1281"/>
      <c r="E9" s="1276"/>
      <c r="F9" s="1277"/>
      <c r="G9" s="170" t="s">
        <v>244</v>
      </c>
      <c r="H9" s="427">
        <v>140</v>
      </c>
    </row>
    <row r="10" spans="1:8" s="169" customFormat="1" ht="15" customHeight="1">
      <c r="A10" s="181">
        <v>3</v>
      </c>
      <c r="B10" s="1278" t="s">
        <v>245</v>
      </c>
      <c r="C10" s="1278"/>
      <c r="D10" s="1279"/>
      <c r="E10" s="1276"/>
      <c r="F10" s="1277"/>
      <c r="G10" s="170" t="s">
        <v>244</v>
      </c>
      <c r="H10" s="427">
        <v>250</v>
      </c>
    </row>
    <row r="11" spans="1:8" s="169" customFormat="1" ht="15" customHeight="1">
      <c r="A11" s="181">
        <v>4</v>
      </c>
      <c r="B11" s="1280" t="s">
        <v>246</v>
      </c>
      <c r="C11" s="1280"/>
      <c r="D11" s="1281"/>
      <c r="E11" s="1276"/>
      <c r="F11" s="1277"/>
      <c r="G11" s="170" t="s">
        <v>244</v>
      </c>
      <c r="H11" s="427">
        <v>250</v>
      </c>
    </row>
    <row r="12" spans="1:8" s="169" customFormat="1" ht="15" customHeight="1">
      <c r="A12" s="181">
        <v>5</v>
      </c>
      <c r="B12" s="1280" t="s">
        <v>369</v>
      </c>
      <c r="C12" s="1280"/>
      <c r="D12" s="1281"/>
      <c r="E12" s="1276"/>
      <c r="F12" s="1277"/>
      <c r="G12" s="170" t="s">
        <v>244</v>
      </c>
      <c r="H12" s="427">
        <v>230</v>
      </c>
    </row>
    <row r="13" spans="1:8" s="169" customFormat="1" ht="15" customHeight="1">
      <c r="A13" s="181">
        <v>6</v>
      </c>
      <c r="B13" s="1280" t="s">
        <v>370</v>
      </c>
      <c r="C13" s="1280"/>
      <c r="D13" s="1281"/>
      <c r="E13" s="1276"/>
      <c r="F13" s="1277"/>
      <c r="G13" s="170" t="s">
        <v>244</v>
      </c>
      <c r="H13" s="427">
        <v>240</v>
      </c>
    </row>
    <row r="14" spans="1:8" s="169" customFormat="1" ht="15" customHeight="1">
      <c r="A14" s="181">
        <v>7</v>
      </c>
      <c r="B14" s="1280" t="s">
        <v>247</v>
      </c>
      <c r="C14" s="1280"/>
      <c r="D14" s="1281"/>
      <c r="E14" s="1276" t="s">
        <v>248</v>
      </c>
      <c r="F14" s="1277"/>
      <c r="G14" s="171" t="s">
        <v>249</v>
      </c>
      <c r="H14" s="427">
        <v>600</v>
      </c>
    </row>
    <row r="15" spans="1:8" s="169" customFormat="1" ht="15" customHeight="1">
      <c r="A15" s="181">
        <v>8</v>
      </c>
      <c r="B15" s="1280" t="s">
        <v>250</v>
      </c>
      <c r="C15" s="1280"/>
      <c r="D15" s="1281"/>
      <c r="E15" s="1276" t="s">
        <v>326</v>
      </c>
      <c r="F15" s="1277"/>
      <c r="G15" s="171" t="s">
        <v>249</v>
      </c>
      <c r="H15" s="427">
        <v>460</v>
      </c>
    </row>
    <row r="16" spans="1:8" s="169" customFormat="1" ht="15" customHeight="1">
      <c r="A16" s="181">
        <v>9</v>
      </c>
      <c r="B16" s="1280" t="s">
        <v>251</v>
      </c>
      <c r="C16" s="1280"/>
      <c r="D16" s="1281"/>
      <c r="E16" s="1276" t="s">
        <v>252</v>
      </c>
      <c r="F16" s="1277"/>
      <c r="G16" s="171" t="s">
        <v>249</v>
      </c>
      <c r="H16" s="427">
        <v>650</v>
      </c>
    </row>
    <row r="17" spans="1:8" s="169" customFormat="1" ht="15" customHeight="1">
      <c r="A17" s="181">
        <v>10</v>
      </c>
      <c r="B17" s="1280" t="s">
        <v>371</v>
      </c>
      <c r="C17" s="1280"/>
      <c r="D17" s="1281"/>
      <c r="E17" s="1276" t="s">
        <v>372</v>
      </c>
      <c r="F17" s="1277"/>
      <c r="G17" s="171" t="s">
        <v>262</v>
      </c>
      <c r="H17" s="427">
        <v>350</v>
      </c>
    </row>
    <row r="18" spans="1:8" s="169" customFormat="1" ht="15" customHeight="1">
      <c r="A18" s="181">
        <v>11</v>
      </c>
      <c r="B18" s="1280" t="s">
        <v>373</v>
      </c>
      <c r="C18" s="1280"/>
      <c r="D18" s="1281"/>
      <c r="E18" s="1296" t="s">
        <v>742</v>
      </c>
      <c r="F18" s="1297"/>
      <c r="G18" s="171" t="s">
        <v>374</v>
      </c>
      <c r="H18" s="427">
        <v>485</v>
      </c>
    </row>
    <row r="19" spans="1:8" s="169" customFormat="1" ht="15" customHeight="1">
      <c r="A19" s="182"/>
      <c r="B19" s="1271" t="s">
        <v>253</v>
      </c>
      <c r="C19" s="1272"/>
      <c r="D19" s="1273"/>
      <c r="E19" s="1274"/>
      <c r="F19" s="1275"/>
      <c r="G19" s="174"/>
      <c r="H19" s="173"/>
    </row>
    <row r="20" spans="1:8" s="169" customFormat="1" ht="15" customHeight="1">
      <c r="A20" s="181">
        <v>12</v>
      </c>
      <c r="B20" s="1280" t="s">
        <v>254</v>
      </c>
      <c r="C20" s="1280"/>
      <c r="D20" s="1281"/>
      <c r="E20" s="1276" t="s">
        <v>259</v>
      </c>
      <c r="F20" s="1277"/>
      <c r="G20" s="171" t="s">
        <v>259</v>
      </c>
      <c r="H20" s="427">
        <v>100</v>
      </c>
    </row>
    <row r="21" spans="1:8" s="169" customFormat="1" ht="15" customHeight="1">
      <c r="A21" s="181">
        <v>13</v>
      </c>
      <c r="B21" s="1280" t="s">
        <v>256</v>
      </c>
      <c r="C21" s="1280"/>
      <c r="D21" s="1281"/>
      <c r="E21" s="1276" t="s">
        <v>255</v>
      </c>
      <c r="F21" s="1277"/>
      <c r="G21" s="175" t="s">
        <v>255</v>
      </c>
      <c r="H21" s="427">
        <v>100</v>
      </c>
    </row>
    <row r="22" spans="1:8" s="169" customFormat="1" ht="15" customHeight="1">
      <c r="A22" s="181">
        <v>14</v>
      </c>
      <c r="B22" s="1280" t="s">
        <v>405</v>
      </c>
      <c r="C22" s="1280"/>
      <c r="D22" s="1281"/>
      <c r="E22" s="1276" t="s">
        <v>275</v>
      </c>
      <c r="F22" s="1277"/>
      <c r="G22" s="175" t="s">
        <v>275</v>
      </c>
      <c r="H22" s="427">
        <v>440</v>
      </c>
    </row>
    <row r="23" spans="1:8" s="169" customFormat="1" ht="15" customHeight="1">
      <c r="A23" s="181">
        <v>15</v>
      </c>
      <c r="B23" s="1280" t="s">
        <v>406</v>
      </c>
      <c r="C23" s="1280"/>
      <c r="D23" s="1281"/>
      <c r="E23" s="1276" t="s">
        <v>259</v>
      </c>
      <c r="F23" s="1277"/>
      <c r="G23" s="175" t="s">
        <v>259</v>
      </c>
      <c r="H23" s="427">
        <v>200</v>
      </c>
    </row>
    <row r="24" spans="1:8" s="169" customFormat="1" ht="15" customHeight="1">
      <c r="A24" s="181">
        <v>16</v>
      </c>
      <c r="B24" s="1280" t="s">
        <v>407</v>
      </c>
      <c r="C24" s="1280"/>
      <c r="D24" s="1281"/>
      <c r="E24" s="1276" t="s">
        <v>259</v>
      </c>
      <c r="F24" s="1277"/>
      <c r="G24" s="175" t="s">
        <v>259</v>
      </c>
      <c r="H24" s="427">
        <v>360</v>
      </c>
    </row>
    <row r="25" spans="1:8" s="169" customFormat="1" ht="15" customHeight="1">
      <c r="A25" s="181">
        <v>17</v>
      </c>
      <c r="B25" s="1280" t="s">
        <v>257</v>
      </c>
      <c r="C25" s="1280"/>
      <c r="D25" s="1281"/>
      <c r="E25" s="1276" t="s">
        <v>255</v>
      </c>
      <c r="F25" s="1277"/>
      <c r="G25" s="171" t="s">
        <v>255</v>
      </c>
      <c r="H25" s="427">
        <v>410</v>
      </c>
    </row>
    <row r="26" spans="1:8" s="169" customFormat="1" ht="15" customHeight="1">
      <c r="A26" s="181">
        <v>18</v>
      </c>
      <c r="B26" s="1280" t="s">
        <v>258</v>
      </c>
      <c r="C26" s="1280"/>
      <c r="D26" s="1281"/>
      <c r="E26" s="1276" t="s">
        <v>259</v>
      </c>
      <c r="F26" s="1277"/>
      <c r="G26" s="171" t="s">
        <v>259</v>
      </c>
      <c r="H26" s="427">
        <v>120</v>
      </c>
    </row>
    <row r="27" spans="1:8" s="169" customFormat="1" ht="15" customHeight="1">
      <c r="A27" s="181">
        <v>19</v>
      </c>
      <c r="B27" s="1280" t="s">
        <v>260</v>
      </c>
      <c r="C27" s="1280"/>
      <c r="D27" s="1281"/>
      <c r="E27" s="1276" t="s">
        <v>255</v>
      </c>
      <c r="F27" s="1277"/>
      <c r="G27" s="171" t="s">
        <v>255</v>
      </c>
      <c r="H27" s="427">
        <v>230</v>
      </c>
    </row>
    <row r="28" spans="1:8" s="169" customFormat="1" ht="15" customHeight="1">
      <c r="A28" s="181">
        <v>20</v>
      </c>
      <c r="B28" s="1280" t="s">
        <v>261</v>
      </c>
      <c r="C28" s="1280"/>
      <c r="D28" s="1281"/>
      <c r="E28" s="1296" t="s">
        <v>743</v>
      </c>
      <c r="F28" s="1297"/>
      <c r="G28" s="171" t="s">
        <v>262</v>
      </c>
      <c r="H28" s="427">
        <v>240</v>
      </c>
    </row>
    <row r="29" spans="1:8" s="169" customFormat="1" ht="15" customHeight="1">
      <c r="A29" s="181">
        <v>21</v>
      </c>
      <c r="B29" s="1280" t="s">
        <v>263</v>
      </c>
      <c r="C29" s="1280"/>
      <c r="D29" s="1281"/>
      <c r="E29" s="1276" t="s">
        <v>272</v>
      </c>
      <c r="F29" s="1277"/>
      <c r="G29" s="171" t="s">
        <v>262</v>
      </c>
      <c r="H29" s="427">
        <v>480</v>
      </c>
    </row>
    <row r="30" spans="1:8" s="169" customFormat="1" ht="15" customHeight="1">
      <c r="A30" s="181">
        <v>22</v>
      </c>
      <c r="B30" s="1280" t="s">
        <v>264</v>
      </c>
      <c r="C30" s="1280"/>
      <c r="D30" s="1281"/>
      <c r="E30" s="1296" t="s">
        <v>744</v>
      </c>
      <c r="F30" s="1297"/>
      <c r="G30" s="171" t="s">
        <v>249</v>
      </c>
      <c r="H30" s="427">
        <v>390</v>
      </c>
    </row>
    <row r="31" spans="1:8" s="169" customFormat="1" ht="15" customHeight="1">
      <c r="A31" s="181">
        <v>23</v>
      </c>
      <c r="B31" s="1280" t="s">
        <v>265</v>
      </c>
      <c r="C31" s="1280"/>
      <c r="D31" s="1281"/>
      <c r="E31" s="1276" t="s">
        <v>367</v>
      </c>
      <c r="F31" s="1277"/>
      <c r="G31" s="171" t="s">
        <v>249</v>
      </c>
      <c r="H31" s="427">
        <v>270</v>
      </c>
    </row>
    <row r="32" spans="1:8" s="169" customFormat="1" ht="15" customHeight="1">
      <c r="A32" s="181">
        <v>24</v>
      </c>
      <c r="B32" s="1280" t="s">
        <v>267</v>
      </c>
      <c r="C32" s="1280"/>
      <c r="D32" s="1281"/>
      <c r="E32" s="1276" t="s">
        <v>268</v>
      </c>
      <c r="F32" s="1277"/>
      <c r="G32" s="171" t="s">
        <v>249</v>
      </c>
      <c r="H32" s="427">
        <v>140</v>
      </c>
    </row>
    <row r="33" spans="1:8" s="176" customFormat="1" ht="15" customHeight="1">
      <c r="A33" s="181">
        <v>25</v>
      </c>
      <c r="B33" s="1280" t="s">
        <v>323</v>
      </c>
      <c r="C33" s="1280"/>
      <c r="D33" s="1281"/>
      <c r="E33" s="1276" t="s">
        <v>266</v>
      </c>
      <c r="F33" s="1277"/>
      <c r="G33" s="171" t="s">
        <v>249</v>
      </c>
      <c r="H33" s="427">
        <v>160</v>
      </c>
    </row>
    <row r="34" spans="1:8" s="169" customFormat="1" ht="15" customHeight="1">
      <c r="A34" s="181">
        <v>26</v>
      </c>
      <c r="B34" s="1280" t="s">
        <v>269</v>
      </c>
      <c r="C34" s="1280"/>
      <c r="D34" s="1281"/>
      <c r="E34" s="1276"/>
      <c r="F34" s="1277"/>
      <c r="G34" s="171" t="s">
        <v>255</v>
      </c>
      <c r="H34" s="428" t="s">
        <v>368</v>
      </c>
    </row>
    <row r="35" spans="1:8" s="169" customFormat="1" ht="15" customHeight="1">
      <c r="A35" s="182"/>
      <c r="B35" s="1271" t="s">
        <v>270</v>
      </c>
      <c r="C35" s="1272"/>
      <c r="D35" s="1273"/>
      <c r="E35" s="1274"/>
      <c r="F35" s="1275"/>
      <c r="G35" s="172"/>
      <c r="H35" s="173"/>
    </row>
    <row r="36" spans="1:8" s="169" customFormat="1" ht="15" customHeight="1">
      <c r="A36" s="181">
        <v>27</v>
      </c>
      <c r="B36" s="1280" t="s">
        <v>271</v>
      </c>
      <c r="C36" s="1280"/>
      <c r="D36" s="1281"/>
      <c r="E36" s="1276" t="s">
        <v>745</v>
      </c>
      <c r="F36" s="1277"/>
      <c r="G36" s="171" t="s">
        <v>249</v>
      </c>
      <c r="H36" s="427">
        <v>380</v>
      </c>
    </row>
    <row r="37" spans="1:8" s="169" customFormat="1" ht="15" customHeight="1">
      <c r="A37" s="181">
        <v>28</v>
      </c>
      <c r="B37" s="1280" t="s">
        <v>273</v>
      </c>
      <c r="C37" s="1280"/>
      <c r="D37" s="1281"/>
      <c r="E37" s="1276" t="s">
        <v>274</v>
      </c>
      <c r="F37" s="1277"/>
      <c r="G37" s="171" t="s">
        <v>275</v>
      </c>
      <c r="H37" s="427" t="s">
        <v>368</v>
      </c>
    </row>
    <row r="38" spans="1:8" s="169" customFormat="1" ht="15" customHeight="1">
      <c r="A38" s="182"/>
      <c r="B38" s="1271" t="s">
        <v>283</v>
      </c>
      <c r="C38" s="1272"/>
      <c r="D38" s="1273"/>
      <c r="E38" s="1274"/>
      <c r="F38" s="1275"/>
      <c r="G38" s="172"/>
      <c r="H38" s="173"/>
    </row>
    <row r="39" spans="1:8" s="169" customFormat="1" ht="15" customHeight="1">
      <c r="A39" s="181">
        <v>29</v>
      </c>
      <c r="B39" s="1280" t="s">
        <v>284</v>
      </c>
      <c r="C39" s="1280"/>
      <c r="D39" s="1281"/>
      <c r="E39" s="1296" t="s">
        <v>746</v>
      </c>
      <c r="F39" s="1297"/>
      <c r="G39" s="171" t="s">
        <v>249</v>
      </c>
      <c r="H39" s="427">
        <v>755</v>
      </c>
    </row>
    <row r="40" spans="1:8" s="169" customFormat="1" ht="15" customHeight="1">
      <c r="A40" s="181">
        <v>30</v>
      </c>
      <c r="B40" s="1280" t="s">
        <v>375</v>
      </c>
      <c r="C40" s="1280"/>
      <c r="D40" s="1281"/>
      <c r="E40" s="1276" t="s">
        <v>747</v>
      </c>
      <c r="F40" s="1277"/>
      <c r="G40" s="226" t="s">
        <v>376</v>
      </c>
      <c r="H40" s="426">
        <v>190</v>
      </c>
    </row>
    <row r="41" spans="1:8" s="169" customFormat="1" ht="15" customHeight="1">
      <c r="A41" s="181">
        <v>31</v>
      </c>
      <c r="B41" s="1280" t="s">
        <v>378</v>
      </c>
      <c r="C41" s="1280"/>
      <c r="D41" s="1281"/>
      <c r="E41" s="1276" t="s">
        <v>748</v>
      </c>
      <c r="F41" s="1277"/>
      <c r="G41" s="226" t="s">
        <v>376</v>
      </c>
      <c r="H41" s="426">
        <v>310</v>
      </c>
    </row>
    <row r="42" spans="1:8" s="169" customFormat="1" ht="15" customHeight="1">
      <c r="A42" s="181">
        <v>32</v>
      </c>
      <c r="B42" s="1280" t="s">
        <v>377</v>
      </c>
      <c r="C42" s="1280"/>
      <c r="D42" s="1281"/>
      <c r="E42" s="1276"/>
      <c r="F42" s="1277"/>
      <c r="G42" s="226" t="s">
        <v>376</v>
      </c>
      <c r="H42" s="426">
        <v>230</v>
      </c>
    </row>
    <row r="43" spans="1:8" s="169" customFormat="1" ht="15" customHeight="1">
      <c r="A43" s="181">
        <v>33</v>
      </c>
      <c r="B43" s="1280" t="s">
        <v>379</v>
      </c>
      <c r="C43" s="1280"/>
      <c r="D43" s="1281"/>
      <c r="E43" s="1276" t="s">
        <v>244</v>
      </c>
      <c r="F43" s="1277"/>
      <c r="G43" s="226" t="s">
        <v>376</v>
      </c>
      <c r="H43" s="426">
        <v>240</v>
      </c>
    </row>
    <row r="44" spans="1:8" s="169" customFormat="1" ht="15" customHeight="1">
      <c r="A44" s="184"/>
      <c r="B44" s="1304" t="s">
        <v>276</v>
      </c>
      <c r="C44" s="1305"/>
      <c r="D44" s="1306"/>
      <c r="E44" s="1274"/>
      <c r="F44" s="1275"/>
      <c r="G44" s="185"/>
      <c r="H44" s="186"/>
    </row>
    <row r="45" spans="1:8" s="169" customFormat="1" ht="15" customHeight="1">
      <c r="A45" s="181">
        <v>34</v>
      </c>
      <c r="B45" s="1280" t="s">
        <v>277</v>
      </c>
      <c r="C45" s="1280"/>
      <c r="D45" s="1281"/>
      <c r="E45" s="1276" t="s">
        <v>278</v>
      </c>
      <c r="F45" s="1277"/>
      <c r="G45" s="171" t="s">
        <v>249</v>
      </c>
      <c r="H45" s="427">
        <v>350</v>
      </c>
    </row>
    <row r="46" spans="1:8" s="169" customFormat="1" ht="15" customHeight="1">
      <c r="A46" s="181">
        <v>35</v>
      </c>
      <c r="B46" s="1280" t="s">
        <v>279</v>
      </c>
      <c r="C46" s="1280"/>
      <c r="D46" s="1281"/>
      <c r="E46" s="1276" t="s">
        <v>280</v>
      </c>
      <c r="F46" s="1277"/>
      <c r="G46" s="171" t="s">
        <v>281</v>
      </c>
      <c r="H46" s="427">
        <v>590</v>
      </c>
    </row>
    <row r="47" spans="1:8" s="169" customFormat="1" ht="15" customHeight="1">
      <c r="A47" s="181">
        <v>36</v>
      </c>
      <c r="B47" s="1280" t="s">
        <v>449</v>
      </c>
      <c r="C47" s="1280"/>
      <c r="D47" s="1281"/>
      <c r="E47" s="1276" t="s">
        <v>244</v>
      </c>
      <c r="F47" s="1277"/>
      <c r="G47" s="171" t="s">
        <v>262</v>
      </c>
      <c r="H47" s="427">
        <v>200</v>
      </c>
    </row>
    <row r="48" spans="1:8" s="169" customFormat="1" ht="15" customHeight="1">
      <c r="A48" s="181">
        <v>37</v>
      </c>
      <c r="B48" s="1280" t="s">
        <v>380</v>
      </c>
      <c r="C48" s="1280"/>
      <c r="D48" s="1281"/>
      <c r="E48" s="1276" t="s">
        <v>381</v>
      </c>
      <c r="F48" s="1277"/>
      <c r="G48" s="171" t="s">
        <v>262</v>
      </c>
      <c r="H48" s="427">
        <v>250</v>
      </c>
    </row>
    <row r="49" spans="1:8" s="169" customFormat="1" ht="15" customHeight="1">
      <c r="A49" s="181">
        <v>38</v>
      </c>
      <c r="B49" s="1280" t="s">
        <v>382</v>
      </c>
      <c r="C49" s="1280"/>
      <c r="D49" s="1281"/>
      <c r="E49" s="1276">
        <v>180</v>
      </c>
      <c r="F49" s="1277"/>
      <c r="G49" s="171" t="s">
        <v>275</v>
      </c>
      <c r="H49" s="427">
        <v>120</v>
      </c>
    </row>
    <row r="50" spans="1:8" s="169" customFormat="1" ht="15" customHeight="1">
      <c r="A50" s="181">
        <v>39</v>
      </c>
      <c r="B50" s="1280" t="s">
        <v>383</v>
      </c>
      <c r="C50" s="1280"/>
      <c r="D50" s="1281"/>
      <c r="E50" s="1276" t="s">
        <v>384</v>
      </c>
      <c r="F50" s="1277"/>
      <c r="G50" s="171" t="s">
        <v>262</v>
      </c>
      <c r="H50" s="427">
        <v>450</v>
      </c>
    </row>
    <row r="51" spans="1:8" s="169" customFormat="1" ht="15" customHeight="1">
      <c r="A51" s="181">
        <v>40</v>
      </c>
      <c r="B51" s="1280" t="s">
        <v>385</v>
      </c>
      <c r="C51" s="1280"/>
      <c r="D51" s="1281"/>
      <c r="E51" s="1276" t="s">
        <v>413</v>
      </c>
      <c r="F51" s="1277"/>
      <c r="G51" s="171" t="s">
        <v>249</v>
      </c>
      <c r="H51" s="427">
        <v>340</v>
      </c>
    </row>
    <row r="52" spans="1:8" s="169" customFormat="1" ht="15" customHeight="1">
      <c r="A52" s="181">
        <v>41</v>
      </c>
      <c r="B52" s="1280" t="s">
        <v>443</v>
      </c>
      <c r="C52" s="1280"/>
      <c r="D52" s="1281"/>
      <c r="E52" s="1276" t="s">
        <v>444</v>
      </c>
      <c r="F52" s="1277"/>
      <c r="G52" s="171" t="s">
        <v>282</v>
      </c>
      <c r="H52" s="427">
        <v>460</v>
      </c>
    </row>
    <row r="53" spans="1:8" s="169" customFormat="1" ht="15" customHeight="1">
      <c r="A53" s="181">
        <v>42</v>
      </c>
      <c r="B53" s="1280" t="s">
        <v>386</v>
      </c>
      <c r="C53" s="1280"/>
      <c r="D53" s="1281"/>
      <c r="E53" s="1276" t="s">
        <v>387</v>
      </c>
      <c r="F53" s="1277"/>
      <c r="G53" s="171" t="s">
        <v>262</v>
      </c>
      <c r="H53" s="427">
        <v>230</v>
      </c>
    </row>
    <row r="54" spans="1:8" s="169" customFormat="1" ht="15" customHeight="1">
      <c r="A54" s="182"/>
      <c r="B54" s="1271" t="s">
        <v>285</v>
      </c>
      <c r="C54" s="1272"/>
      <c r="D54" s="1273"/>
      <c r="E54" s="1274"/>
      <c r="F54" s="1275"/>
      <c r="G54" s="172"/>
      <c r="H54" s="173"/>
    </row>
    <row r="55" spans="1:8" s="176" customFormat="1" ht="15" customHeight="1">
      <c r="A55" s="183">
        <v>43</v>
      </c>
      <c r="B55" s="1280" t="s">
        <v>286</v>
      </c>
      <c r="C55" s="1280"/>
      <c r="D55" s="1281"/>
      <c r="E55" s="1276" t="s">
        <v>311</v>
      </c>
      <c r="F55" s="1277"/>
      <c r="G55" s="171" t="s">
        <v>259</v>
      </c>
      <c r="H55" s="427">
        <v>330</v>
      </c>
    </row>
    <row r="56" spans="1:8" s="176" customFormat="1" ht="15" customHeight="1">
      <c r="A56" s="183">
        <v>44</v>
      </c>
      <c r="B56" s="1280" t="s">
        <v>388</v>
      </c>
      <c r="C56" s="1280"/>
      <c r="D56" s="1281"/>
      <c r="E56" s="1276" t="s">
        <v>389</v>
      </c>
      <c r="F56" s="1277"/>
      <c r="G56" s="171" t="s">
        <v>259</v>
      </c>
      <c r="H56" s="427">
        <v>520</v>
      </c>
    </row>
    <row r="57" spans="1:8" s="176" customFormat="1" ht="15" customHeight="1">
      <c r="A57" s="183">
        <v>45</v>
      </c>
      <c r="B57" s="1280" t="s">
        <v>390</v>
      </c>
      <c r="C57" s="1280"/>
      <c r="D57" s="1281"/>
      <c r="E57" s="1276" t="s">
        <v>391</v>
      </c>
      <c r="F57" s="1277"/>
      <c r="G57" s="171" t="s">
        <v>249</v>
      </c>
      <c r="H57" s="427">
        <v>630</v>
      </c>
    </row>
    <row r="58" spans="1:8" s="176" customFormat="1" ht="15" customHeight="1">
      <c r="A58" s="183">
        <v>46</v>
      </c>
      <c r="B58" s="1280" t="s">
        <v>447</v>
      </c>
      <c r="C58" s="1280"/>
      <c r="D58" s="1281"/>
      <c r="E58" s="1276" t="s">
        <v>448</v>
      </c>
      <c r="F58" s="1277"/>
      <c r="G58" s="171" t="s">
        <v>259</v>
      </c>
      <c r="H58" s="427">
        <v>535</v>
      </c>
    </row>
    <row r="59" spans="1:8" s="176" customFormat="1" ht="15" customHeight="1">
      <c r="A59" s="183">
        <v>47</v>
      </c>
      <c r="B59" s="1280" t="s">
        <v>445</v>
      </c>
      <c r="C59" s="1280"/>
      <c r="D59" s="1281"/>
      <c r="E59" s="1276" t="s">
        <v>446</v>
      </c>
      <c r="F59" s="1277"/>
      <c r="G59" s="171" t="s">
        <v>282</v>
      </c>
      <c r="H59" s="427">
        <v>350</v>
      </c>
    </row>
    <row r="60" spans="1:8" s="176" customFormat="1" ht="15" customHeight="1">
      <c r="A60" s="183">
        <v>48</v>
      </c>
      <c r="B60" s="1280" t="s">
        <v>392</v>
      </c>
      <c r="C60" s="1280"/>
      <c r="D60" s="1281"/>
      <c r="E60" s="1276" t="s">
        <v>393</v>
      </c>
      <c r="F60" s="1277"/>
      <c r="G60" s="171" t="s">
        <v>282</v>
      </c>
      <c r="H60" s="427">
        <v>350</v>
      </c>
    </row>
    <row r="61" spans="1:8" s="176" customFormat="1" ht="15" customHeight="1">
      <c r="A61" s="183">
        <v>49</v>
      </c>
      <c r="B61" s="1280" t="s">
        <v>394</v>
      </c>
      <c r="C61" s="1280"/>
      <c r="D61" s="1281"/>
      <c r="E61" s="1276" t="s">
        <v>395</v>
      </c>
      <c r="F61" s="1277"/>
      <c r="G61" s="171" t="s">
        <v>262</v>
      </c>
      <c r="H61" s="427">
        <v>350</v>
      </c>
    </row>
    <row r="62" spans="1:8" s="176" customFormat="1" ht="15" customHeight="1">
      <c r="A62" s="183">
        <v>50</v>
      </c>
      <c r="B62" s="1280" t="s">
        <v>400</v>
      </c>
      <c r="C62" s="1280"/>
      <c r="D62" s="1281"/>
      <c r="E62" s="1276" t="s">
        <v>401</v>
      </c>
      <c r="F62" s="1277"/>
      <c r="G62" s="171" t="s">
        <v>282</v>
      </c>
      <c r="H62" s="427">
        <v>200</v>
      </c>
    </row>
    <row r="63" spans="1:8" s="176" customFormat="1" ht="15" customHeight="1">
      <c r="A63" s="183">
        <v>51</v>
      </c>
      <c r="B63" s="1280" t="s">
        <v>396</v>
      </c>
      <c r="C63" s="1280"/>
      <c r="D63" s="1281"/>
      <c r="E63" s="1276" t="s">
        <v>397</v>
      </c>
      <c r="F63" s="1277"/>
      <c r="G63" s="171" t="s">
        <v>259</v>
      </c>
      <c r="H63" s="427">
        <v>350</v>
      </c>
    </row>
    <row r="64" spans="1:8" s="176" customFormat="1" ht="15" customHeight="1">
      <c r="A64" s="183">
        <v>52</v>
      </c>
      <c r="B64" s="1280" t="s">
        <v>398</v>
      </c>
      <c r="C64" s="1280"/>
      <c r="D64" s="1281"/>
      <c r="E64" s="1276" t="s">
        <v>399</v>
      </c>
      <c r="F64" s="1277"/>
      <c r="G64" s="171" t="s">
        <v>259</v>
      </c>
      <c r="H64" s="427">
        <v>350</v>
      </c>
    </row>
    <row r="65" spans="1:8" s="176" customFormat="1" ht="15" customHeight="1">
      <c r="A65" s="183">
        <v>53</v>
      </c>
      <c r="B65" s="1280" t="s">
        <v>287</v>
      </c>
      <c r="C65" s="1280"/>
      <c r="D65" s="1281"/>
      <c r="E65" s="1276" t="s">
        <v>288</v>
      </c>
      <c r="F65" s="1277"/>
      <c r="G65" s="171" t="s">
        <v>259</v>
      </c>
      <c r="H65" s="427">
        <v>350</v>
      </c>
    </row>
    <row r="66" spans="1:8" s="176" customFormat="1" ht="15" customHeight="1">
      <c r="A66" s="183">
        <v>54</v>
      </c>
      <c r="B66" s="1280" t="s">
        <v>289</v>
      </c>
      <c r="C66" s="1280"/>
      <c r="D66" s="1281"/>
      <c r="E66" s="1276" t="s">
        <v>290</v>
      </c>
      <c r="F66" s="1277"/>
      <c r="G66" s="171" t="s">
        <v>259</v>
      </c>
      <c r="H66" s="427">
        <v>330</v>
      </c>
    </row>
    <row r="67" spans="1:8" s="169" customFormat="1" ht="15" customHeight="1">
      <c r="A67" s="183">
        <v>55</v>
      </c>
      <c r="B67" s="1280" t="s">
        <v>304</v>
      </c>
      <c r="C67" s="1280"/>
      <c r="D67" s="1281"/>
      <c r="E67" s="1276" t="s">
        <v>291</v>
      </c>
      <c r="F67" s="1277"/>
      <c r="G67" s="171" t="s">
        <v>282</v>
      </c>
      <c r="H67" s="427">
        <v>390</v>
      </c>
    </row>
    <row r="68" spans="1:8" s="169" customFormat="1" ht="15" customHeight="1">
      <c r="A68" s="183">
        <v>56</v>
      </c>
      <c r="B68" s="1280" t="s">
        <v>305</v>
      </c>
      <c r="C68" s="1280"/>
      <c r="D68" s="1281"/>
      <c r="E68" s="1276" t="s">
        <v>291</v>
      </c>
      <c r="F68" s="1277"/>
      <c r="G68" s="171" t="s">
        <v>282</v>
      </c>
      <c r="H68" s="427">
        <v>390</v>
      </c>
    </row>
    <row r="69" spans="1:8" s="169" customFormat="1" ht="15" customHeight="1">
      <c r="A69" s="183">
        <v>57</v>
      </c>
      <c r="B69" s="1280" t="s">
        <v>306</v>
      </c>
      <c r="C69" s="1280"/>
      <c r="D69" s="1281"/>
      <c r="E69" s="1276" t="s">
        <v>291</v>
      </c>
      <c r="F69" s="1277"/>
      <c r="G69" s="171" t="s">
        <v>282</v>
      </c>
      <c r="H69" s="427">
        <v>390</v>
      </c>
    </row>
    <row r="70" spans="1:8" s="169" customFormat="1" ht="15" customHeight="1">
      <c r="A70" s="183">
        <v>58</v>
      </c>
      <c r="B70" s="1280" t="s">
        <v>402</v>
      </c>
      <c r="C70" s="1280"/>
      <c r="D70" s="1281"/>
      <c r="E70" s="1276" t="s">
        <v>749</v>
      </c>
      <c r="F70" s="1277"/>
      <c r="G70" s="171" t="s">
        <v>282</v>
      </c>
      <c r="H70" s="427">
        <v>350</v>
      </c>
    </row>
    <row r="71" spans="1:8" s="169" customFormat="1" ht="15" customHeight="1">
      <c r="A71" s="183">
        <v>59</v>
      </c>
      <c r="B71" s="1280" t="s">
        <v>403</v>
      </c>
      <c r="C71" s="1280"/>
      <c r="D71" s="1281"/>
      <c r="E71" s="1276" t="s">
        <v>750</v>
      </c>
      <c r="F71" s="1277"/>
      <c r="G71" s="171" t="s">
        <v>282</v>
      </c>
      <c r="H71" s="427">
        <v>390</v>
      </c>
    </row>
    <row r="72" spans="1:8" s="169" customFormat="1" ht="15" customHeight="1">
      <c r="A72" s="183">
        <v>60</v>
      </c>
      <c r="B72" s="1280" t="s">
        <v>404</v>
      </c>
      <c r="C72" s="1280"/>
      <c r="D72" s="1281"/>
      <c r="E72" s="1276" t="s">
        <v>750</v>
      </c>
      <c r="F72" s="1277"/>
      <c r="G72" s="171" t="s">
        <v>282</v>
      </c>
      <c r="H72" s="427">
        <v>390</v>
      </c>
    </row>
    <row r="73" spans="1:8" s="169" customFormat="1" ht="15" customHeight="1">
      <c r="A73" s="183">
        <v>61</v>
      </c>
      <c r="B73" s="1280" t="s">
        <v>292</v>
      </c>
      <c r="C73" s="1280"/>
      <c r="D73" s="1281"/>
      <c r="E73" s="1276" t="s">
        <v>244</v>
      </c>
      <c r="F73" s="1277"/>
      <c r="G73" s="171" t="s">
        <v>259</v>
      </c>
      <c r="H73" s="427">
        <v>130</v>
      </c>
    </row>
    <row r="74" spans="1:8" s="169" customFormat="1" ht="15" customHeight="1">
      <c r="A74" s="183">
        <v>62</v>
      </c>
      <c r="B74" s="1293" t="s">
        <v>293</v>
      </c>
      <c r="C74" s="1294"/>
      <c r="D74" s="1295"/>
      <c r="E74" s="1276" t="s">
        <v>294</v>
      </c>
      <c r="F74" s="1277"/>
      <c r="G74" s="171" t="s">
        <v>259</v>
      </c>
      <c r="H74" s="427">
        <v>300</v>
      </c>
    </row>
    <row r="75" spans="1:8" s="176" customFormat="1" ht="15" customHeight="1">
      <c r="A75" s="183">
        <v>63</v>
      </c>
      <c r="B75" s="1303" t="s">
        <v>324</v>
      </c>
      <c r="C75" s="1280"/>
      <c r="D75" s="1281"/>
      <c r="E75" s="1276" t="s">
        <v>325</v>
      </c>
      <c r="F75" s="1277"/>
      <c r="G75" s="171" t="s">
        <v>259</v>
      </c>
      <c r="H75" s="427">
        <v>360</v>
      </c>
    </row>
    <row r="76" spans="1:8" s="169" customFormat="1" ht="15" customHeight="1">
      <c r="A76" s="183">
        <v>64</v>
      </c>
      <c r="B76" s="1303" t="s">
        <v>295</v>
      </c>
      <c r="C76" s="1280"/>
      <c r="D76" s="1281"/>
      <c r="E76" s="1276" t="s">
        <v>296</v>
      </c>
      <c r="F76" s="1277"/>
      <c r="G76" s="171" t="s">
        <v>259</v>
      </c>
      <c r="H76" s="427">
        <v>500</v>
      </c>
    </row>
    <row r="77" spans="1:8" s="176" customFormat="1" ht="15" customHeight="1">
      <c r="A77" s="183">
        <v>65</v>
      </c>
      <c r="B77" s="1303" t="s">
        <v>298</v>
      </c>
      <c r="C77" s="1280"/>
      <c r="D77" s="1281"/>
      <c r="E77" s="1276" t="s">
        <v>297</v>
      </c>
      <c r="F77" s="1277"/>
      <c r="G77" s="171" t="s">
        <v>249</v>
      </c>
      <c r="H77" s="427">
        <v>250</v>
      </c>
    </row>
    <row r="78" spans="1:8" s="176" customFormat="1" ht="15" customHeight="1">
      <c r="A78" s="183">
        <v>66</v>
      </c>
      <c r="B78" s="1303" t="s">
        <v>299</v>
      </c>
      <c r="C78" s="1280"/>
      <c r="D78" s="1281"/>
      <c r="E78" s="1276" t="s">
        <v>311</v>
      </c>
      <c r="F78" s="1277"/>
      <c r="G78" s="171" t="s">
        <v>259</v>
      </c>
      <c r="H78" s="427">
        <v>330</v>
      </c>
    </row>
    <row r="79" spans="1:8" s="169" customFormat="1" ht="15" customHeight="1">
      <c r="A79" s="183">
        <v>67</v>
      </c>
      <c r="B79" s="1303" t="s">
        <v>300</v>
      </c>
      <c r="C79" s="1280"/>
      <c r="D79" s="1281"/>
      <c r="E79" s="1276" t="s">
        <v>301</v>
      </c>
      <c r="F79" s="1277"/>
      <c r="G79" s="177" t="s">
        <v>259</v>
      </c>
      <c r="H79" s="427">
        <v>350</v>
      </c>
    </row>
    <row r="80" spans="1:8" s="169" customFormat="1" ht="15" customHeight="1" thickBot="1">
      <c r="A80" s="183">
        <v>68</v>
      </c>
      <c r="B80" s="1298" t="s">
        <v>302</v>
      </c>
      <c r="C80" s="1299"/>
      <c r="D80" s="1300"/>
      <c r="E80" s="1301" t="s">
        <v>303</v>
      </c>
      <c r="F80" s="1302"/>
      <c r="G80" s="219" t="s">
        <v>259</v>
      </c>
      <c r="H80" s="429">
        <v>350</v>
      </c>
    </row>
    <row r="81" spans="2:8" ht="13.5" thickTop="1">
      <c r="B81" s="218"/>
      <c r="C81" s="218"/>
      <c r="D81" s="218"/>
      <c r="E81" s="162"/>
      <c r="F81" s="162"/>
      <c r="G81" s="162"/>
      <c r="H81" s="162"/>
    </row>
  </sheetData>
  <sheetProtection algorithmName="SHA-512" hashValue="LK2Kd9W5sSVrvY4Xn+9aeYYwu9KLuG/K/v8CZ/A0hZNcLjR2Cv9ubL2BUunB5VbD3VKXkfDcRVTGXc9QK0xm9g==" saltValue="ECyxn7lXd7vJK5EEJDC2zw==" spinCount="100000" sheet="1" objects="1" scenarios="1"/>
  <mergeCells count="155">
    <mergeCell ref="B56:D56"/>
    <mergeCell ref="E56:F56"/>
    <mergeCell ref="B59:D59"/>
    <mergeCell ref="E59:F59"/>
    <mergeCell ref="B58:D58"/>
    <mergeCell ref="E24:F24"/>
    <mergeCell ref="B63:D63"/>
    <mergeCell ref="B61:D61"/>
    <mergeCell ref="E63:F63"/>
    <mergeCell ref="B50:D50"/>
    <mergeCell ref="E50:F50"/>
    <mergeCell ref="E51:F51"/>
    <mergeCell ref="E60:F60"/>
    <mergeCell ref="B54:D54"/>
    <mergeCell ref="E55:F55"/>
    <mergeCell ref="E25:F25"/>
    <mergeCell ref="B43:D43"/>
    <mergeCell ref="B51:D51"/>
    <mergeCell ref="B48:D48"/>
    <mergeCell ref="E48:F48"/>
    <mergeCell ref="B55:D55"/>
    <mergeCell ref="B46:D46"/>
    <mergeCell ref="B53:D53"/>
    <mergeCell ref="E53:F53"/>
    <mergeCell ref="E46:F46"/>
    <mergeCell ref="B52:D52"/>
    <mergeCell ref="E52:F52"/>
    <mergeCell ref="E72:F72"/>
    <mergeCell ref="B22:D22"/>
    <mergeCell ref="E22:F22"/>
    <mergeCell ref="B23:D23"/>
    <mergeCell ref="E23:F23"/>
    <mergeCell ref="B24:D24"/>
    <mergeCell ref="E54:F54"/>
    <mergeCell ref="B25:D25"/>
    <mergeCell ref="B64:D64"/>
    <mergeCell ref="E64:F64"/>
    <mergeCell ref="B62:D62"/>
    <mergeCell ref="E62:F62"/>
    <mergeCell ref="B57:D57"/>
    <mergeCell ref="E57:F57"/>
    <mergeCell ref="E61:F61"/>
    <mergeCell ref="E58:F58"/>
    <mergeCell ref="B60:D60"/>
    <mergeCell ref="B40:D40"/>
    <mergeCell ref="E40:F40"/>
    <mergeCell ref="B49:D49"/>
    <mergeCell ref="E49:F49"/>
    <mergeCell ref="B37:D37"/>
    <mergeCell ref="E29:F29"/>
    <mergeCell ref="B26:D26"/>
    <mergeCell ref="B16:D16"/>
    <mergeCell ref="E16:F16"/>
    <mergeCell ref="B14:D14"/>
    <mergeCell ref="E14:F14"/>
    <mergeCell ref="B15:D15"/>
    <mergeCell ref="E15:F15"/>
    <mergeCell ref="E26:F26"/>
    <mergeCell ref="B27:D27"/>
    <mergeCell ref="E27:F27"/>
    <mergeCell ref="B30:D30"/>
    <mergeCell ref="E30:F30"/>
    <mergeCell ref="B28:D28"/>
    <mergeCell ref="E28:F28"/>
    <mergeCell ref="B29:D29"/>
    <mergeCell ref="E20:F20"/>
    <mergeCell ref="B21:D21"/>
    <mergeCell ref="E21:F21"/>
    <mergeCell ref="E67:F67"/>
    <mergeCell ref="B17:D17"/>
    <mergeCell ref="E17:F17"/>
    <mergeCell ref="B18:D18"/>
    <mergeCell ref="E18:F18"/>
    <mergeCell ref="B66:D66"/>
    <mergeCell ref="E66:F66"/>
    <mergeCell ref="B67:D67"/>
    <mergeCell ref="B32:D32"/>
    <mergeCell ref="B44:D44"/>
    <mergeCell ref="B33:D33"/>
    <mergeCell ref="E33:F33"/>
    <mergeCell ref="B31:D31"/>
    <mergeCell ref="B41:D41"/>
    <mergeCell ref="B34:D34"/>
    <mergeCell ref="E34:F34"/>
    <mergeCell ref="E37:F37"/>
    <mergeCell ref="B36:D36"/>
    <mergeCell ref="E36:F36"/>
    <mergeCell ref="B35:D35"/>
    <mergeCell ref="E35:F35"/>
    <mergeCell ref="E31:F31"/>
    <mergeCell ref="E32:F32"/>
    <mergeCell ref="B20:D20"/>
    <mergeCell ref="B80:D80"/>
    <mergeCell ref="E80:F80"/>
    <mergeCell ref="B79:D79"/>
    <mergeCell ref="E79:F79"/>
    <mergeCell ref="E71:F71"/>
    <mergeCell ref="B78:D78"/>
    <mergeCell ref="B77:D77"/>
    <mergeCell ref="E77:F77"/>
    <mergeCell ref="B73:D73"/>
    <mergeCell ref="E73:F73"/>
    <mergeCell ref="E78:F78"/>
    <mergeCell ref="B76:D76"/>
    <mergeCell ref="E76:F76"/>
    <mergeCell ref="E74:F74"/>
    <mergeCell ref="B75:D75"/>
    <mergeCell ref="E75:F75"/>
    <mergeCell ref="E41:F41"/>
    <mergeCell ref="E44:F44"/>
    <mergeCell ref="B38:D38"/>
    <mergeCell ref="E38:F38"/>
    <mergeCell ref="B65:D65"/>
    <mergeCell ref="B70:D70"/>
    <mergeCell ref="B68:D68"/>
    <mergeCell ref="E68:F68"/>
    <mergeCell ref="B74:D74"/>
    <mergeCell ref="B72:D72"/>
    <mergeCell ref="E70:F70"/>
    <mergeCell ref="B71:D71"/>
    <mergeCell ref="E65:F65"/>
    <mergeCell ref="E43:F43"/>
    <mergeCell ref="B42:D42"/>
    <mergeCell ref="B39:D39"/>
    <mergeCell ref="E39:F39"/>
    <mergeCell ref="B45:D45"/>
    <mergeCell ref="E45:F45"/>
    <mergeCell ref="B47:D47"/>
    <mergeCell ref="E47:F47"/>
    <mergeCell ref="E42:F42"/>
    <mergeCell ref="B69:D69"/>
    <mergeCell ref="E69:F69"/>
    <mergeCell ref="G5:G6"/>
    <mergeCell ref="H5:H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s>
  <phoneticPr fontId="8"/>
  <pageMargins left="0.51181102362204722" right="0.31496062992125984" top="0.55118110236220474" bottom="0.35433070866141736" header="0.31496062992125984" footer="0.31496062992125984"/>
  <pageSetup paperSize="9" scale="96" orientation="portrait" verticalDpi="0" r:id="rId1"/>
  <rowBreaks count="1" manualBreakCount="1">
    <brk id="53"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53"/>
  <sheetViews>
    <sheetView showZeros="0" view="pageBreakPreview" topLeftCell="A40" zoomScaleNormal="100" zoomScaleSheetLayoutView="100" workbookViewId="0">
      <selection activeCell="H54" sqref="H54"/>
    </sheetView>
  </sheetViews>
  <sheetFormatPr defaultRowHeight="13"/>
  <cols>
    <col min="1" max="1" width="7.6328125" customWidth="1"/>
    <col min="2" max="5" width="13.6328125" customWidth="1"/>
    <col min="6" max="12" width="6.08984375" customWidth="1"/>
  </cols>
  <sheetData>
    <row r="1" spans="1:15" s="28" customFormat="1" ht="27" customHeight="1">
      <c r="A1" s="1307" t="s">
        <v>91</v>
      </c>
      <c r="B1" s="1308"/>
      <c r="C1" s="1308"/>
      <c r="D1" s="1308"/>
      <c r="E1" s="1308"/>
      <c r="F1" s="1308"/>
      <c r="G1" s="1308"/>
      <c r="H1" s="1308"/>
      <c r="I1" s="1308"/>
      <c r="J1" s="1308"/>
      <c r="K1" s="1308"/>
      <c r="L1" s="1308"/>
    </row>
    <row r="2" spans="1:15" ht="18.75" customHeight="1">
      <c r="G2" s="1309">
        <f ca="1">TODAY()</f>
        <v>44667</v>
      </c>
      <c r="H2" s="1309"/>
      <c r="I2" s="1309"/>
      <c r="J2" s="1309"/>
      <c r="K2" s="1309"/>
      <c r="L2" s="1309"/>
    </row>
    <row r="3" spans="1:15" ht="17.25" customHeight="1">
      <c r="A3" t="s">
        <v>92</v>
      </c>
    </row>
    <row r="4" spans="1:15" ht="21.75" customHeight="1">
      <c r="A4" t="s">
        <v>93</v>
      </c>
    </row>
    <row r="5" spans="1:15" ht="16" customHeight="1">
      <c r="F5" s="7"/>
      <c r="G5" s="7"/>
      <c r="H5" s="7"/>
      <c r="I5" s="7"/>
      <c r="J5" s="7"/>
      <c r="K5" s="7"/>
      <c r="L5" s="7"/>
      <c r="M5" s="18"/>
      <c r="N5" s="18"/>
      <c r="O5" s="18"/>
    </row>
    <row r="6" spans="1:15" ht="20.149999999999999" customHeight="1">
      <c r="B6" t="s">
        <v>95</v>
      </c>
    </row>
    <row r="7" spans="1:15" ht="16" customHeight="1"/>
    <row r="8" spans="1:15" s="29" customFormat="1" ht="20.149999999999999" customHeight="1">
      <c r="B8" s="1310" t="s">
        <v>96</v>
      </c>
      <c r="C8" s="1310"/>
      <c r="D8" s="1310"/>
      <c r="E8" s="1310"/>
      <c r="F8" s="1310"/>
      <c r="G8" s="1310"/>
      <c r="H8" s="1310"/>
      <c r="I8" s="1310"/>
      <c r="J8" s="1310"/>
      <c r="K8" s="1310"/>
    </row>
    <row r="9" spans="1:15" ht="16" customHeight="1">
      <c r="B9" s="27"/>
      <c r="C9" s="27"/>
      <c r="D9" s="27"/>
      <c r="E9" s="27"/>
      <c r="F9" s="27"/>
      <c r="G9" s="27"/>
      <c r="H9" s="27"/>
      <c r="I9" s="27"/>
      <c r="J9" s="27"/>
      <c r="K9" s="27"/>
    </row>
    <row r="10" spans="1:15" ht="30" customHeight="1">
      <c r="A10" s="1314" t="s">
        <v>218</v>
      </c>
      <c r="B10" s="1314"/>
      <c r="C10" s="1314"/>
      <c r="D10" s="1314"/>
      <c r="E10" s="1314"/>
      <c r="F10" s="1314"/>
      <c r="G10" s="1314"/>
      <c r="H10" s="1314"/>
      <c r="I10" s="1314"/>
      <c r="J10" s="1314"/>
      <c r="K10" s="1314"/>
      <c r="L10" s="1314"/>
    </row>
    <row r="11" spans="1:15" ht="16" customHeight="1" thickBot="1">
      <c r="A11" s="157"/>
      <c r="B11" s="187"/>
      <c r="C11" s="187"/>
      <c r="D11" s="187"/>
      <c r="E11" s="187"/>
      <c r="F11" s="187"/>
      <c r="G11" s="187"/>
      <c r="H11" s="187"/>
      <c r="I11" s="187"/>
      <c r="J11" s="187"/>
      <c r="K11" s="187"/>
      <c r="L11" s="187"/>
    </row>
    <row r="12" spans="1:15" ht="23.15" customHeight="1" thickTop="1">
      <c r="A12" s="157"/>
      <c r="B12" s="1321" t="s">
        <v>209</v>
      </c>
      <c r="C12" s="1322"/>
      <c r="D12" s="1322"/>
      <c r="E12" s="1322"/>
      <c r="F12" s="1322"/>
      <c r="G12" s="1322"/>
      <c r="H12" s="1322"/>
      <c r="I12" s="1322"/>
      <c r="J12" s="1322"/>
      <c r="K12" s="1323"/>
      <c r="L12" s="157"/>
    </row>
    <row r="13" spans="1:15" ht="20.149999999999999" customHeight="1">
      <c r="A13" s="157"/>
      <c r="B13" s="1311" t="s">
        <v>317</v>
      </c>
      <c r="C13" s="1315"/>
      <c r="D13" s="1315"/>
      <c r="E13" s="1315"/>
      <c r="F13" s="1315"/>
      <c r="G13" s="1315"/>
      <c r="H13" s="1315"/>
      <c r="I13" s="1315"/>
      <c r="J13" s="1315"/>
      <c r="K13" s="1316"/>
      <c r="L13" s="157"/>
    </row>
    <row r="14" spans="1:15" ht="20.149999999999999" customHeight="1">
      <c r="A14" s="157"/>
      <c r="B14" s="1317" t="s">
        <v>318</v>
      </c>
      <c r="C14" s="1315"/>
      <c r="D14" s="1315"/>
      <c r="E14" s="1315"/>
      <c r="F14" s="1315"/>
      <c r="G14" s="1315"/>
      <c r="H14" s="1315"/>
      <c r="I14" s="1315"/>
      <c r="J14" s="1315"/>
      <c r="K14" s="1316"/>
      <c r="L14" s="157"/>
    </row>
    <row r="15" spans="1:15" ht="20.149999999999999" customHeight="1">
      <c r="A15" s="157"/>
      <c r="B15" s="1311" t="s">
        <v>319</v>
      </c>
      <c r="C15" s="1312"/>
      <c r="D15" s="1312"/>
      <c r="E15" s="1312"/>
      <c r="F15" s="1312"/>
      <c r="G15" s="1312"/>
      <c r="H15" s="1312"/>
      <c r="I15" s="1312"/>
      <c r="J15" s="1312"/>
      <c r="K15" s="1313"/>
      <c r="L15" s="157"/>
    </row>
    <row r="16" spans="1:15" ht="20.149999999999999" customHeight="1">
      <c r="A16" s="157"/>
      <c r="B16" s="1311" t="s">
        <v>210</v>
      </c>
      <c r="C16" s="1312"/>
      <c r="D16" s="1312"/>
      <c r="E16" s="1312"/>
      <c r="F16" s="1312"/>
      <c r="G16" s="1312"/>
      <c r="H16" s="1312"/>
      <c r="I16" s="1312"/>
      <c r="J16" s="1312"/>
      <c r="K16" s="1313"/>
      <c r="L16" s="157"/>
    </row>
    <row r="17" spans="1:12" ht="20.149999999999999" customHeight="1">
      <c r="A17" s="157"/>
      <c r="B17" s="1311" t="s">
        <v>227</v>
      </c>
      <c r="C17" s="1312"/>
      <c r="D17" s="1312"/>
      <c r="E17" s="1312"/>
      <c r="F17" s="1312"/>
      <c r="G17" s="1312"/>
      <c r="H17" s="1312"/>
      <c r="I17" s="1312"/>
      <c r="J17" s="1312"/>
      <c r="K17" s="1313"/>
      <c r="L17" s="157"/>
    </row>
    <row r="18" spans="1:12" ht="20.149999999999999" customHeight="1">
      <c r="A18" s="157"/>
      <c r="B18" s="1317" t="s">
        <v>320</v>
      </c>
      <c r="C18" s="1315"/>
      <c r="D18" s="1315"/>
      <c r="E18" s="1315"/>
      <c r="F18" s="1315"/>
      <c r="G18" s="1315"/>
      <c r="H18" s="1315"/>
      <c r="I18" s="1315"/>
      <c r="J18" s="1315"/>
      <c r="K18" s="1316"/>
      <c r="L18" s="157"/>
    </row>
    <row r="19" spans="1:12" ht="20.149999999999999" customHeight="1">
      <c r="A19" s="157"/>
      <c r="B19" s="1317" t="s">
        <v>321</v>
      </c>
      <c r="C19" s="1315"/>
      <c r="D19" s="1315"/>
      <c r="E19" s="1315"/>
      <c r="F19" s="1315"/>
      <c r="G19" s="1315"/>
      <c r="H19" s="1315"/>
      <c r="I19" s="1315"/>
      <c r="J19" s="1315"/>
      <c r="K19" s="1316"/>
      <c r="L19" s="157"/>
    </row>
    <row r="20" spans="1:12" ht="20.149999999999999" customHeight="1" thickBot="1">
      <c r="A20" s="157"/>
      <c r="B20" s="1324" t="s">
        <v>211</v>
      </c>
      <c r="C20" s="1325"/>
      <c r="D20" s="1325"/>
      <c r="E20" s="1325"/>
      <c r="F20" s="1325"/>
      <c r="G20" s="1325"/>
      <c r="H20" s="1325"/>
      <c r="I20" s="1325"/>
      <c r="J20" s="1325"/>
      <c r="K20" s="1326"/>
      <c r="L20" s="157"/>
    </row>
    <row r="21" spans="1:12" ht="16" customHeight="1" thickTop="1">
      <c r="B21" s="125"/>
      <c r="C21" s="125"/>
      <c r="D21" s="125"/>
      <c r="E21" s="125"/>
      <c r="F21" s="125"/>
      <c r="G21" s="125"/>
      <c r="H21" s="125"/>
      <c r="I21" s="125"/>
      <c r="J21" s="125"/>
      <c r="K21" s="125"/>
    </row>
    <row r="22" spans="1:12" ht="25" customHeight="1">
      <c r="B22" s="125" t="s">
        <v>212</v>
      </c>
      <c r="C22" s="125"/>
      <c r="D22" s="125"/>
      <c r="E22" s="125"/>
      <c r="F22" s="125"/>
      <c r="G22" s="125"/>
      <c r="H22" s="125"/>
      <c r="I22" s="125"/>
      <c r="J22" s="125"/>
      <c r="K22" s="125"/>
    </row>
    <row r="23" spans="1:12" ht="27" customHeight="1">
      <c r="B23" s="125"/>
      <c r="C23" s="125"/>
      <c r="D23" s="125"/>
      <c r="E23" s="132" t="s">
        <v>21</v>
      </c>
      <c r="F23" s="1330">
        <f>申請書!D22</f>
        <v>0</v>
      </c>
      <c r="G23" s="1330"/>
      <c r="H23" s="1330"/>
      <c r="I23" s="133" t="s">
        <v>181</v>
      </c>
      <c r="J23" s="1330">
        <f>申請書!D23</f>
        <v>0</v>
      </c>
      <c r="K23" s="1330"/>
      <c r="L23" s="1330"/>
    </row>
    <row r="24" spans="1:12" ht="27" customHeight="1">
      <c r="B24" s="125"/>
      <c r="C24" s="125"/>
      <c r="D24" s="1328" t="s">
        <v>48</v>
      </c>
      <c r="E24" s="1328"/>
      <c r="F24" s="1058"/>
      <c r="G24" s="1058"/>
      <c r="H24" s="1058"/>
      <c r="I24" s="1058"/>
      <c r="J24" s="1058"/>
      <c r="K24" s="1058"/>
      <c r="L24" s="1058"/>
    </row>
    <row r="25" spans="1:12" ht="27" customHeight="1">
      <c r="B25" s="125"/>
      <c r="C25" s="125"/>
      <c r="D25" s="1329" t="s">
        <v>94</v>
      </c>
      <c r="E25" s="1329"/>
      <c r="F25" s="1327"/>
      <c r="G25" s="1327"/>
      <c r="H25" s="1327"/>
      <c r="I25" s="1327"/>
      <c r="J25" s="1327"/>
      <c r="K25" s="1327"/>
      <c r="L25" s="1327"/>
    </row>
    <row r="26" spans="1:12" ht="20.149999999999999" customHeight="1">
      <c r="B26" s="125"/>
      <c r="C26" s="125"/>
      <c r="D26" s="137"/>
      <c r="E26" s="137"/>
      <c r="F26" s="138"/>
      <c r="G26" s="138"/>
      <c r="H26" s="138"/>
      <c r="I26" s="138"/>
      <c r="J26" s="138"/>
      <c r="K26" s="138"/>
      <c r="L26" s="138"/>
    </row>
    <row r="27" spans="1:12" ht="20.149999999999999" customHeight="1">
      <c r="B27" s="125"/>
      <c r="C27" s="125"/>
      <c r="D27" s="137"/>
      <c r="E27" s="137"/>
      <c r="F27" s="138"/>
      <c r="G27" s="138"/>
      <c r="H27" s="138"/>
      <c r="I27" s="138"/>
      <c r="J27" s="138"/>
      <c r="K27" s="138"/>
      <c r="L27" s="138"/>
    </row>
    <row r="28" spans="1:12" ht="35.15" customHeight="1">
      <c r="A28" s="1319" t="s">
        <v>115</v>
      </c>
      <c r="B28" s="1320"/>
      <c r="C28" s="1320"/>
      <c r="D28" s="1320"/>
      <c r="E28" s="1320"/>
      <c r="F28" s="1320"/>
      <c r="G28" s="1320"/>
      <c r="H28" s="1320"/>
      <c r="I28" s="1320"/>
      <c r="J28" s="1320"/>
      <c r="K28" s="1320"/>
      <c r="L28" s="1320"/>
    </row>
    <row r="29" spans="1:12">
      <c r="I29" s="140"/>
      <c r="J29" s="140"/>
      <c r="K29" s="140"/>
      <c r="L29" s="140"/>
    </row>
    <row r="30" spans="1:12" ht="18" customHeight="1">
      <c r="A30" t="s">
        <v>92</v>
      </c>
    </row>
    <row r="31" spans="1:12" ht="18" customHeight="1">
      <c r="A31" t="s">
        <v>93</v>
      </c>
    </row>
    <row r="32" spans="1:12" ht="15" customHeight="1">
      <c r="D32" s="11"/>
      <c r="E32" s="11"/>
      <c r="F32" s="142"/>
      <c r="G32" s="142"/>
      <c r="H32" s="142"/>
      <c r="I32" s="142"/>
      <c r="J32" s="142"/>
      <c r="K32" s="142"/>
      <c r="L32" s="142"/>
    </row>
    <row r="33" spans="2:12" ht="15" customHeight="1">
      <c r="D33" s="141"/>
      <c r="E33" s="141"/>
      <c r="F33" s="142"/>
      <c r="G33" s="142"/>
      <c r="H33" s="142"/>
      <c r="I33" s="142"/>
      <c r="J33" s="142"/>
      <c r="K33" s="142"/>
      <c r="L33" s="142"/>
    </row>
    <row r="34" spans="2:12" ht="15" customHeight="1">
      <c r="D34" s="11"/>
      <c r="E34" s="11"/>
      <c r="F34" s="142"/>
      <c r="G34" s="142"/>
      <c r="H34" s="142"/>
      <c r="I34" s="142"/>
      <c r="J34" s="142"/>
      <c r="K34" s="142"/>
      <c r="L34" s="142"/>
    </row>
    <row r="35" spans="2:12" ht="15" customHeight="1">
      <c r="F35" s="9"/>
      <c r="G35" s="9"/>
      <c r="H35" s="9"/>
      <c r="I35" s="48"/>
      <c r="J35" s="48"/>
      <c r="K35" s="48"/>
      <c r="L35" s="48"/>
    </row>
    <row r="36" spans="2:12">
      <c r="B36" s="23"/>
      <c r="E36" s="20"/>
      <c r="F36" s="20"/>
      <c r="G36" s="20"/>
      <c r="H36" s="20"/>
      <c r="I36" s="20"/>
      <c r="J36" s="20"/>
      <c r="K36" s="20"/>
    </row>
    <row r="37" spans="2:12" ht="13.5" thickBot="1">
      <c r="B37" s="23"/>
      <c r="E37" s="20"/>
      <c r="F37" s="20"/>
      <c r="G37" s="20"/>
      <c r="H37" s="20"/>
      <c r="I37" s="20"/>
      <c r="J37" s="20"/>
      <c r="K37" s="20"/>
    </row>
    <row r="38" spans="2:12" ht="25" customHeight="1">
      <c r="B38" s="1351"/>
      <c r="C38" s="1352"/>
      <c r="D38" s="1352"/>
      <c r="E38" s="1352"/>
      <c r="F38" s="1353"/>
      <c r="G38" s="101"/>
      <c r="H38" s="1332" t="s">
        <v>97</v>
      </c>
      <c r="I38" s="1333"/>
      <c r="J38" s="1333"/>
      <c r="K38" s="1334"/>
      <c r="L38" s="4"/>
    </row>
    <row r="39" spans="2:12" ht="25" customHeight="1">
      <c r="B39" s="1347" t="s">
        <v>98</v>
      </c>
      <c r="C39" s="1348"/>
      <c r="D39" s="16" t="s">
        <v>167</v>
      </c>
      <c r="E39" s="233" t="s">
        <v>423</v>
      </c>
      <c r="F39" s="192"/>
      <c r="G39" s="460" t="s">
        <v>182</v>
      </c>
      <c r="H39" s="143"/>
      <c r="I39" s="144"/>
      <c r="J39" s="144"/>
      <c r="K39" s="145"/>
      <c r="L39" s="21"/>
    </row>
    <row r="40" spans="2:12" ht="25" customHeight="1">
      <c r="B40" s="1347" t="s">
        <v>99</v>
      </c>
      <c r="C40" s="1348"/>
      <c r="D40" s="16" t="s">
        <v>167</v>
      </c>
      <c r="E40" s="233" t="s">
        <v>421</v>
      </c>
      <c r="F40" s="192"/>
      <c r="G40" s="460" t="s">
        <v>182</v>
      </c>
      <c r="H40" s="193"/>
      <c r="I40" s="149" t="s">
        <v>183</v>
      </c>
      <c r="J40" s="195"/>
      <c r="K40" s="190" t="s">
        <v>160</v>
      </c>
      <c r="L40" s="21"/>
    </row>
    <row r="41" spans="2:12" ht="25" customHeight="1">
      <c r="B41" s="1347" t="s">
        <v>100</v>
      </c>
      <c r="C41" s="1348"/>
      <c r="D41" s="16" t="s">
        <v>167</v>
      </c>
      <c r="E41" s="233" t="s">
        <v>421</v>
      </c>
      <c r="F41" s="192"/>
      <c r="G41" s="460" t="s">
        <v>182</v>
      </c>
      <c r="H41" s="194"/>
      <c r="I41" s="150" t="s">
        <v>161</v>
      </c>
      <c r="J41" s="196"/>
      <c r="K41" s="191" t="s">
        <v>162</v>
      </c>
      <c r="L41" s="21"/>
    </row>
    <row r="42" spans="2:12" ht="25" customHeight="1">
      <c r="B42" s="1347" t="s">
        <v>101</v>
      </c>
      <c r="C42" s="1348"/>
      <c r="D42" s="16" t="s">
        <v>168</v>
      </c>
      <c r="E42" s="286" t="s">
        <v>423</v>
      </c>
      <c r="F42" s="192"/>
      <c r="G42" s="460" t="s">
        <v>182</v>
      </c>
      <c r="H42" s="146"/>
      <c r="I42" s="147"/>
      <c r="J42" s="147"/>
      <c r="K42" s="148"/>
      <c r="L42" s="21"/>
    </row>
    <row r="43" spans="2:12" ht="25" customHeight="1">
      <c r="B43" s="1347" t="s">
        <v>102</v>
      </c>
      <c r="C43" s="1348"/>
      <c r="D43" s="16" t="s">
        <v>734</v>
      </c>
      <c r="E43" s="233" t="s">
        <v>735</v>
      </c>
      <c r="F43" s="192"/>
      <c r="G43" s="460" t="s">
        <v>182</v>
      </c>
      <c r="H43" s="1335" t="s">
        <v>103</v>
      </c>
      <c r="I43" s="1336"/>
      <c r="J43" s="1336"/>
      <c r="K43" s="1337"/>
      <c r="L43" s="21"/>
    </row>
    <row r="44" spans="2:12" ht="25" customHeight="1">
      <c r="B44" s="1347" t="s">
        <v>104</v>
      </c>
      <c r="C44" s="1348"/>
      <c r="D44" s="16" t="s">
        <v>169</v>
      </c>
      <c r="E44" s="233" t="s">
        <v>422</v>
      </c>
      <c r="F44" s="192"/>
      <c r="G44" s="460" t="s">
        <v>182</v>
      </c>
      <c r="H44" s="1338"/>
      <c r="I44" s="1339"/>
      <c r="J44" s="1339"/>
      <c r="K44" s="1340"/>
      <c r="L44" s="21"/>
    </row>
    <row r="45" spans="2:12" ht="25" customHeight="1">
      <c r="B45" s="1347" t="s">
        <v>105</v>
      </c>
      <c r="C45" s="16" t="s">
        <v>106</v>
      </c>
      <c r="D45" s="1076" t="s">
        <v>170</v>
      </c>
      <c r="E45" s="1318" t="s">
        <v>736</v>
      </c>
      <c r="F45" s="192"/>
      <c r="G45" s="460" t="s">
        <v>182</v>
      </c>
      <c r="H45" s="1341"/>
      <c r="I45" s="1342"/>
      <c r="J45" s="1342"/>
      <c r="K45" s="1343"/>
      <c r="L45" s="22"/>
    </row>
    <row r="46" spans="2:12" ht="25" customHeight="1">
      <c r="B46" s="1347"/>
      <c r="C46" s="16" t="s">
        <v>107</v>
      </c>
      <c r="D46" s="1076"/>
      <c r="E46" s="1318"/>
      <c r="F46" s="192"/>
      <c r="G46" s="460" t="s">
        <v>182</v>
      </c>
      <c r="H46" s="1341"/>
      <c r="I46" s="1342"/>
      <c r="J46" s="1342"/>
      <c r="K46" s="1343"/>
      <c r="L46" s="22"/>
    </row>
    <row r="47" spans="2:12" ht="25" customHeight="1">
      <c r="B47" s="1347"/>
      <c r="C47" s="16" t="s">
        <v>114</v>
      </c>
      <c r="D47" s="1076"/>
      <c r="E47" s="1318"/>
      <c r="F47" s="192"/>
      <c r="G47" s="460" t="s">
        <v>182</v>
      </c>
      <c r="H47" s="1341"/>
      <c r="I47" s="1342"/>
      <c r="J47" s="1342"/>
      <c r="K47" s="1343"/>
      <c r="L47" s="22"/>
    </row>
    <row r="48" spans="2:12" ht="25" customHeight="1" thickBot="1">
      <c r="B48" s="1349" t="s">
        <v>81</v>
      </c>
      <c r="C48" s="1350"/>
      <c r="D48" s="1350"/>
      <c r="E48" s="1350"/>
      <c r="F48" s="509">
        <f>SUM(F39:F47)</f>
        <v>0</v>
      </c>
      <c r="G48" s="461" t="s">
        <v>182</v>
      </c>
      <c r="H48" s="1344"/>
      <c r="I48" s="1345"/>
      <c r="J48" s="1345"/>
      <c r="K48" s="1346"/>
      <c r="L48" s="22"/>
    </row>
    <row r="49" spans="1:12">
      <c r="B49" s="4"/>
      <c r="C49" s="4"/>
      <c r="D49" s="4"/>
      <c r="F49" s="7"/>
      <c r="G49" s="7"/>
      <c r="H49" s="7"/>
    </row>
    <row r="50" spans="1:12" ht="20.149999999999999" customHeight="1">
      <c r="A50" s="29"/>
      <c r="B50" s="1331" t="s">
        <v>108</v>
      </c>
      <c r="C50" s="1331"/>
      <c r="D50" s="1331"/>
      <c r="E50" s="1331"/>
      <c r="F50" s="1331"/>
      <c r="G50" s="1331"/>
      <c r="H50" s="1331"/>
      <c r="I50" s="1331"/>
      <c r="J50" s="1331"/>
      <c r="K50" s="1331"/>
      <c r="L50" s="29"/>
    </row>
    <row r="51" spans="1:12" ht="20.149999999999999" customHeight="1">
      <c r="A51" s="29"/>
      <c r="B51" s="1331" t="s">
        <v>109</v>
      </c>
      <c r="C51" s="1331"/>
      <c r="D51" s="1331"/>
      <c r="E51" s="1331"/>
      <c r="F51" s="1331"/>
      <c r="G51" s="1331"/>
      <c r="H51" s="1331"/>
      <c r="I51" s="1331"/>
      <c r="J51" s="1331"/>
      <c r="K51" s="1331"/>
      <c r="L51" s="29"/>
    </row>
    <row r="52" spans="1:12" ht="20.149999999999999" customHeight="1">
      <c r="A52" s="29"/>
      <c r="B52" t="s">
        <v>322</v>
      </c>
      <c r="C52" s="227"/>
      <c r="D52" s="227"/>
      <c r="E52" s="227"/>
      <c r="F52" s="227"/>
      <c r="G52" s="227"/>
      <c r="H52" s="227"/>
      <c r="I52" s="227"/>
      <c r="J52" s="227"/>
      <c r="K52" s="227"/>
      <c r="L52" s="228"/>
    </row>
    <row r="53" spans="1:12" ht="20.149999999999999" customHeight="1">
      <c r="B53" t="s">
        <v>412</v>
      </c>
    </row>
  </sheetData>
  <mergeCells count="36">
    <mergeCell ref="B50:K50"/>
    <mergeCell ref="B51:K51"/>
    <mergeCell ref="F23:H23"/>
    <mergeCell ref="H38:K38"/>
    <mergeCell ref="H43:K43"/>
    <mergeCell ref="H44:K48"/>
    <mergeCell ref="B43:C43"/>
    <mergeCell ref="B44:C44"/>
    <mergeCell ref="B45:B47"/>
    <mergeCell ref="D45:D47"/>
    <mergeCell ref="B48:E48"/>
    <mergeCell ref="B38:F38"/>
    <mergeCell ref="B39:C39"/>
    <mergeCell ref="B40:C40"/>
    <mergeCell ref="B41:C41"/>
    <mergeCell ref="B42:C42"/>
    <mergeCell ref="E45:E47"/>
    <mergeCell ref="A28:L28"/>
    <mergeCell ref="B19:K19"/>
    <mergeCell ref="B18:K18"/>
    <mergeCell ref="B12:K12"/>
    <mergeCell ref="B20:K20"/>
    <mergeCell ref="F25:L25"/>
    <mergeCell ref="D24:E24"/>
    <mergeCell ref="F24:L24"/>
    <mergeCell ref="B17:K17"/>
    <mergeCell ref="D25:E25"/>
    <mergeCell ref="J23:L23"/>
    <mergeCell ref="A1:L1"/>
    <mergeCell ref="G2:L2"/>
    <mergeCell ref="B8:K8"/>
    <mergeCell ref="B15:K15"/>
    <mergeCell ref="B16:K16"/>
    <mergeCell ref="A10:L10"/>
    <mergeCell ref="B13:K13"/>
    <mergeCell ref="B14:K14"/>
  </mergeCells>
  <phoneticPr fontId="8"/>
  <printOptions horizontalCentered="1" verticalCentered="1"/>
  <pageMargins left="0.39370078740157483" right="0.39370078740157483" top="0.39370078740157483" bottom="0.39370078740157483" header="0.11811023622047245" footer="0.11811023622047245"/>
  <pageSetup paperSize="9" scale="75" orientation="portrait" r:id="rId1"/>
  <headerFooter alignWithMargins="0"/>
  <rowBreaks count="1" manualBreakCount="1">
    <brk id="1" max="11" man="1"/>
  </rowBreaks>
  <colBreaks count="1" manualBreakCount="1">
    <brk id="6"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19050</xdr:colOff>
                    <xdr:row>49</xdr:row>
                    <xdr:rowOff>19050</xdr:rowOff>
                  </from>
                  <to>
                    <xdr:col>1</xdr:col>
                    <xdr:colOff>628650</xdr:colOff>
                    <xdr:row>49</xdr:row>
                    <xdr:rowOff>241300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12700</xdr:colOff>
                    <xdr:row>50</xdr:row>
                    <xdr:rowOff>19050</xdr:rowOff>
                  </from>
                  <to>
                    <xdr:col>1</xdr:col>
                    <xdr:colOff>622300</xdr:colOff>
                    <xdr:row>50</xdr:row>
                    <xdr:rowOff>222250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U76"/>
  <sheetViews>
    <sheetView view="pageBreakPreview" zoomScaleNormal="100" zoomScaleSheetLayoutView="100" workbookViewId="0">
      <selection activeCell="N4" sqref="N4"/>
    </sheetView>
  </sheetViews>
  <sheetFormatPr defaultColWidth="8.7265625" defaultRowHeight="13"/>
  <cols>
    <col min="1" max="1" width="1.08984375" style="352" customWidth="1"/>
    <col min="2" max="2" width="10.6328125" style="352" customWidth="1"/>
    <col min="3" max="3" width="13.6328125" style="352" customWidth="1"/>
    <col min="4" max="4" width="11.6328125" style="352" customWidth="1"/>
    <col min="5" max="5" width="10.6328125" style="352" customWidth="1"/>
    <col min="6" max="6" width="9" style="352" customWidth="1"/>
    <col min="7" max="7" width="18.6328125" style="352" customWidth="1"/>
    <col min="8" max="8" width="10.6328125" style="352" customWidth="1"/>
    <col min="9" max="9" width="16.90625" style="352" customWidth="1"/>
    <col min="10" max="10" width="10.6328125" style="352" customWidth="1"/>
    <col min="11" max="11" width="4.6328125" style="352" customWidth="1"/>
    <col min="12" max="16384" width="8.7265625" style="352"/>
  </cols>
  <sheetData>
    <row r="1" spans="2:21" ht="25" customHeight="1">
      <c r="B1" s="391" t="s">
        <v>720</v>
      </c>
      <c r="C1" s="390"/>
      <c r="D1" s="390"/>
      <c r="E1" s="390"/>
      <c r="I1" s="391"/>
      <c r="J1" s="391"/>
    </row>
    <row r="2" spans="2:21" ht="8.15" customHeight="1">
      <c r="K2" s="7"/>
    </row>
    <row r="3" spans="2:21" ht="18" customHeight="1">
      <c r="B3" s="188" t="s">
        <v>190</v>
      </c>
      <c r="C3" s="188"/>
      <c r="D3" s="188"/>
      <c r="E3" s="188"/>
      <c r="F3" s="188"/>
      <c r="G3" s="188"/>
      <c r="H3" s="315"/>
      <c r="I3" s="152"/>
      <c r="J3" s="152"/>
      <c r="K3" s="152"/>
    </row>
    <row r="4" spans="2:21" ht="20.149999999999999" customHeight="1">
      <c r="B4" s="1364" t="s">
        <v>726</v>
      </c>
      <c r="C4" s="1365"/>
      <c r="D4" s="1365"/>
      <c r="E4" s="1365"/>
      <c r="F4" s="1365"/>
      <c r="G4" s="1365"/>
      <c r="H4" s="1365"/>
      <c r="I4" s="1365"/>
      <c r="J4" s="1365"/>
      <c r="K4" s="152"/>
      <c r="L4" s="230"/>
      <c r="M4" s="230"/>
      <c r="N4" s="230"/>
      <c r="O4" s="230"/>
      <c r="P4" s="230"/>
      <c r="Q4" s="230"/>
      <c r="R4" s="230"/>
      <c r="S4" s="230"/>
      <c r="T4" s="230"/>
      <c r="U4" s="230"/>
    </row>
    <row r="5" spans="2:21" ht="20.149999999999999" customHeight="1">
      <c r="B5" s="1366"/>
      <c r="C5" s="1367"/>
      <c r="D5" s="1367"/>
      <c r="E5" s="1367"/>
      <c r="F5" s="1367"/>
      <c r="G5" s="1367"/>
      <c r="H5" s="1367"/>
      <c r="I5" s="1367"/>
      <c r="J5" s="1367"/>
    </row>
    <row r="6" spans="2:21" ht="60" customHeight="1">
      <c r="B6" s="462" t="s">
        <v>231</v>
      </c>
      <c r="C6" s="1354" t="s">
        <v>414</v>
      </c>
      <c r="D6" s="1354"/>
      <c r="E6" s="462" t="s">
        <v>206</v>
      </c>
      <c r="F6" s="1354" t="s">
        <v>415</v>
      </c>
      <c r="G6" s="1354"/>
      <c r="H6" s="462" t="s">
        <v>233</v>
      </c>
      <c r="I6" s="1354" t="s">
        <v>450</v>
      </c>
      <c r="J6" s="1354"/>
      <c r="K6" s="151"/>
    </row>
    <row r="7" spans="2:21" ht="83.5" customHeight="1">
      <c r="B7" s="462" t="s">
        <v>451</v>
      </c>
      <c r="C7" s="1355" t="s">
        <v>452</v>
      </c>
      <c r="D7" s="1355"/>
      <c r="E7" s="462" t="s">
        <v>232</v>
      </c>
      <c r="F7" s="1354" t="s">
        <v>512</v>
      </c>
      <c r="G7" s="1354"/>
      <c r="H7" s="462" t="s">
        <v>349</v>
      </c>
      <c r="I7" s="1356" t="s">
        <v>416</v>
      </c>
      <c r="J7" s="1356"/>
      <c r="K7" s="100"/>
    </row>
    <row r="8" spans="2:21" ht="80.150000000000006" customHeight="1">
      <c r="B8" s="462" t="s">
        <v>230</v>
      </c>
      <c r="C8" s="1354" t="s">
        <v>724</v>
      </c>
      <c r="D8" s="1354"/>
      <c r="E8" s="462" t="s">
        <v>510</v>
      </c>
      <c r="F8" s="1354" t="s">
        <v>511</v>
      </c>
      <c r="G8" s="1354"/>
      <c r="H8" s="463" t="s">
        <v>316</v>
      </c>
      <c r="I8" s="1356" t="s">
        <v>353</v>
      </c>
      <c r="J8" s="1356"/>
      <c r="K8" s="100"/>
    </row>
    <row r="9" spans="2:21" ht="60" customHeight="1">
      <c r="B9" s="462" t="s">
        <v>721</v>
      </c>
      <c r="C9" s="1354" t="s">
        <v>723</v>
      </c>
      <c r="D9" s="1354"/>
      <c r="E9" s="462" t="s">
        <v>359</v>
      </c>
      <c r="F9" s="1354" t="s">
        <v>360</v>
      </c>
      <c r="G9" s="1354"/>
      <c r="H9" s="462" t="s">
        <v>229</v>
      </c>
      <c r="I9" s="1354" t="s">
        <v>348</v>
      </c>
      <c r="J9" s="1354"/>
      <c r="K9" s="100"/>
      <c r="L9" s="230"/>
      <c r="M9" s="230"/>
      <c r="N9" s="230"/>
      <c r="O9" s="230"/>
      <c r="P9" s="231"/>
      <c r="Q9" s="231"/>
      <c r="R9" s="231"/>
      <c r="S9" s="231"/>
      <c r="T9" s="231"/>
      <c r="U9" s="230"/>
    </row>
    <row r="10" spans="2:21" ht="60" customHeight="1">
      <c r="B10" s="462" t="s">
        <v>722</v>
      </c>
      <c r="C10" s="1354" t="s">
        <v>725</v>
      </c>
      <c r="D10" s="1354"/>
      <c r="E10" s="462" t="s">
        <v>417</v>
      </c>
      <c r="F10" s="1354" t="s">
        <v>418</v>
      </c>
      <c r="G10" s="1354"/>
      <c r="H10" s="462" t="s">
        <v>185</v>
      </c>
      <c r="I10" s="1354" t="s">
        <v>354</v>
      </c>
      <c r="J10" s="1354"/>
      <c r="K10" s="100"/>
      <c r="L10" s="232"/>
      <c r="M10" s="232"/>
      <c r="N10" s="229"/>
      <c r="O10" s="229"/>
      <c r="P10" s="229"/>
      <c r="Q10" s="229"/>
      <c r="R10" s="229"/>
      <c r="S10" s="231"/>
      <c r="T10" s="231"/>
      <c r="U10" s="230"/>
    </row>
    <row r="11" spans="2:21" s="2" customFormat="1" ht="10" customHeight="1">
      <c r="M11" s="103"/>
      <c r="N11" s="103"/>
      <c r="O11" s="103"/>
      <c r="P11" s="103"/>
      <c r="Q11" s="103"/>
    </row>
    <row r="12" spans="2:21" s="2" customFormat="1" ht="17.149999999999999" customHeight="1" thickBot="1">
      <c r="B12" s="8" t="s">
        <v>186</v>
      </c>
      <c r="G12" s="8" t="s">
        <v>207</v>
      </c>
      <c r="I12" s="389"/>
      <c r="J12" s="389"/>
    </row>
    <row r="13" spans="2:21" ht="16" customHeight="1">
      <c r="B13" s="30"/>
      <c r="C13" s="1368" t="s">
        <v>82</v>
      </c>
      <c r="D13" s="1369"/>
      <c r="E13" s="354" t="s">
        <v>83</v>
      </c>
      <c r="F13" s="389"/>
      <c r="G13" s="395" t="s">
        <v>82</v>
      </c>
      <c r="H13" s="396" t="s">
        <v>83</v>
      </c>
      <c r="I13" s="395" t="s">
        <v>82</v>
      </c>
      <c r="J13" s="396" t="s">
        <v>83</v>
      </c>
    </row>
    <row r="14" spans="2:21" ht="15.65" customHeight="1">
      <c r="B14" s="1357" t="s">
        <v>86</v>
      </c>
      <c r="C14" s="1355" t="s">
        <v>700</v>
      </c>
      <c r="D14" s="1355"/>
      <c r="E14" s="31">
        <v>4</v>
      </c>
      <c r="F14" s="392"/>
      <c r="G14" s="397" t="s">
        <v>116</v>
      </c>
      <c r="H14" s="398">
        <v>50</v>
      </c>
      <c r="I14" s="397" t="s">
        <v>126</v>
      </c>
      <c r="J14" s="398">
        <v>8</v>
      </c>
    </row>
    <row r="15" spans="2:21" ht="15.65" customHeight="1">
      <c r="B15" s="1358"/>
      <c r="C15" s="1363" t="s">
        <v>118</v>
      </c>
      <c r="D15" s="1363"/>
      <c r="E15" s="31">
        <v>20</v>
      </c>
      <c r="F15" s="392"/>
      <c r="G15" s="397" t="s">
        <v>219</v>
      </c>
      <c r="H15" s="398">
        <v>50</v>
      </c>
      <c r="I15" s="397" t="s">
        <v>222</v>
      </c>
      <c r="J15" s="398">
        <v>40</v>
      </c>
    </row>
    <row r="16" spans="2:21" ht="15.65" customHeight="1">
      <c r="B16" s="1358"/>
      <c r="C16" s="1363" t="s">
        <v>120</v>
      </c>
      <c r="D16" s="1363"/>
      <c r="E16" s="31">
        <v>38</v>
      </c>
      <c r="F16" s="392"/>
      <c r="G16" s="397" t="s">
        <v>220</v>
      </c>
      <c r="H16" s="398">
        <v>50</v>
      </c>
      <c r="I16" s="397" t="s">
        <v>223</v>
      </c>
      <c r="J16" s="398">
        <v>40</v>
      </c>
    </row>
    <row r="17" spans="2:10" ht="15.65" customHeight="1">
      <c r="B17" s="1358"/>
      <c r="C17" s="1363" t="s">
        <v>122</v>
      </c>
      <c r="D17" s="1363"/>
      <c r="E17" s="31">
        <v>5</v>
      </c>
      <c r="F17" s="392"/>
      <c r="G17" s="397" t="s">
        <v>117</v>
      </c>
      <c r="H17" s="398">
        <v>60</v>
      </c>
      <c r="I17" s="397" t="s">
        <v>133</v>
      </c>
      <c r="J17" s="398">
        <v>40</v>
      </c>
    </row>
    <row r="18" spans="2:10" ht="15.65" customHeight="1">
      <c r="B18" s="1358"/>
      <c r="C18" s="1363" t="s">
        <v>124</v>
      </c>
      <c r="D18" s="1363"/>
      <c r="E18" s="31">
        <v>60</v>
      </c>
      <c r="F18" s="392"/>
      <c r="G18" s="397" t="s">
        <v>119</v>
      </c>
      <c r="H18" s="398">
        <v>15</v>
      </c>
      <c r="I18" s="397" t="s">
        <v>224</v>
      </c>
      <c r="J18" s="398">
        <v>40</v>
      </c>
    </row>
    <row r="19" spans="2:10" ht="15.65" customHeight="1">
      <c r="B19" s="1358"/>
      <c r="C19" s="1363" t="s">
        <v>208</v>
      </c>
      <c r="D19" s="1363"/>
      <c r="E19" s="31">
        <v>5</v>
      </c>
      <c r="F19" s="392"/>
      <c r="G19" s="397" t="s">
        <v>121</v>
      </c>
      <c r="H19" s="398">
        <v>40</v>
      </c>
      <c r="I19" s="397" t="s">
        <v>225</v>
      </c>
      <c r="J19" s="398">
        <v>30</v>
      </c>
    </row>
    <row r="20" spans="2:10" ht="15.65" customHeight="1">
      <c r="B20" s="1358"/>
      <c r="C20" s="1363" t="s">
        <v>235</v>
      </c>
      <c r="D20" s="1363"/>
      <c r="E20" s="31">
        <v>3</v>
      </c>
      <c r="F20" s="393"/>
      <c r="G20" s="397" t="s">
        <v>123</v>
      </c>
      <c r="H20" s="398">
        <v>25</v>
      </c>
      <c r="I20" s="397" t="s">
        <v>134</v>
      </c>
      <c r="J20" s="398">
        <v>50</v>
      </c>
    </row>
    <row r="21" spans="2:10" ht="15.65" customHeight="1">
      <c r="B21" s="1359"/>
      <c r="C21" s="1355" t="s">
        <v>701</v>
      </c>
      <c r="D21" s="1355"/>
      <c r="E21" s="31">
        <v>10</v>
      </c>
      <c r="F21" s="393"/>
      <c r="G21" s="397" t="s">
        <v>125</v>
      </c>
      <c r="H21" s="398">
        <v>3</v>
      </c>
      <c r="I21" s="397" t="s">
        <v>135</v>
      </c>
      <c r="J21" s="398">
        <v>5</v>
      </c>
    </row>
    <row r="22" spans="2:10" ht="15.65" customHeight="1">
      <c r="B22" s="1357" t="s">
        <v>171</v>
      </c>
      <c r="C22" s="1363" t="s">
        <v>127</v>
      </c>
      <c r="D22" s="1363"/>
      <c r="E22" s="31">
        <v>15</v>
      </c>
      <c r="F22" s="392"/>
      <c r="G22" s="397" t="s">
        <v>221</v>
      </c>
      <c r="H22" s="398">
        <v>15</v>
      </c>
      <c r="I22" s="397" t="s">
        <v>226</v>
      </c>
      <c r="J22" s="398">
        <v>10</v>
      </c>
    </row>
    <row r="23" spans="2:10" ht="15.65" customHeight="1">
      <c r="B23" s="1358"/>
      <c r="C23" s="1363" t="s">
        <v>129</v>
      </c>
      <c r="D23" s="1363"/>
      <c r="E23" s="31">
        <v>30</v>
      </c>
      <c r="F23" s="392"/>
      <c r="G23" s="397" t="s">
        <v>128</v>
      </c>
      <c r="H23" s="398">
        <v>10</v>
      </c>
      <c r="I23" s="397" t="s">
        <v>137</v>
      </c>
      <c r="J23" s="398">
        <v>50</v>
      </c>
    </row>
    <row r="24" spans="2:10" ht="15.65" customHeight="1">
      <c r="B24" s="1358"/>
      <c r="C24" s="1363" t="s">
        <v>172</v>
      </c>
      <c r="D24" s="1363"/>
      <c r="E24" s="31">
        <v>60</v>
      </c>
      <c r="F24" s="392"/>
      <c r="G24" s="397" t="s">
        <v>702</v>
      </c>
      <c r="H24" s="398">
        <v>20</v>
      </c>
      <c r="I24" s="397" t="s">
        <v>138</v>
      </c>
      <c r="J24" s="398">
        <v>20</v>
      </c>
    </row>
    <row r="25" spans="2:10" ht="15.65" customHeight="1">
      <c r="B25" s="1358"/>
      <c r="C25" s="1363" t="s">
        <v>347</v>
      </c>
      <c r="D25" s="1363"/>
      <c r="E25" s="31">
        <v>30</v>
      </c>
      <c r="F25" s="392"/>
      <c r="G25" s="397" t="s">
        <v>703</v>
      </c>
      <c r="H25" s="398">
        <v>20</v>
      </c>
      <c r="I25" s="397" t="s">
        <v>139</v>
      </c>
      <c r="J25" s="398">
        <v>20</v>
      </c>
    </row>
    <row r="26" spans="2:10" ht="15.65" customHeight="1">
      <c r="B26" s="1358"/>
      <c r="C26" s="1363" t="s">
        <v>173</v>
      </c>
      <c r="D26" s="1363"/>
      <c r="E26" s="31">
        <v>10</v>
      </c>
      <c r="F26" s="392"/>
      <c r="G26" s="397" t="s">
        <v>130</v>
      </c>
      <c r="H26" s="398">
        <v>20</v>
      </c>
      <c r="I26" s="397" t="s">
        <v>362</v>
      </c>
      <c r="J26" s="398">
        <v>10</v>
      </c>
    </row>
    <row r="27" spans="2:10" ht="15.65" customHeight="1" thickBot="1">
      <c r="B27" s="1358"/>
      <c r="C27" s="1363" t="s">
        <v>174</v>
      </c>
      <c r="D27" s="1363"/>
      <c r="E27" s="31">
        <v>30</v>
      </c>
      <c r="F27" s="392"/>
      <c r="G27" s="399" t="s">
        <v>131</v>
      </c>
      <c r="H27" s="400">
        <v>40</v>
      </c>
      <c r="I27" s="399" t="s">
        <v>363</v>
      </c>
      <c r="J27" s="400">
        <v>3</v>
      </c>
    </row>
    <row r="28" spans="2:10" ht="15.65" customHeight="1">
      <c r="B28" s="1358"/>
      <c r="C28" s="1363" t="s">
        <v>132</v>
      </c>
      <c r="D28" s="1363"/>
      <c r="E28" s="31">
        <v>10</v>
      </c>
      <c r="F28" s="392"/>
    </row>
    <row r="29" spans="2:10" ht="15.65" customHeight="1">
      <c r="B29" s="1358"/>
      <c r="C29" s="1363" t="s">
        <v>698</v>
      </c>
      <c r="D29" s="1363"/>
      <c r="E29" s="31">
        <v>180</v>
      </c>
      <c r="F29" s="392"/>
      <c r="G29" s="394"/>
    </row>
    <row r="30" spans="2:10" ht="15.65" customHeight="1">
      <c r="B30" s="1359"/>
      <c r="C30" s="1363" t="s">
        <v>699</v>
      </c>
      <c r="D30" s="1363"/>
      <c r="E30" s="31">
        <v>20</v>
      </c>
      <c r="F30" s="392"/>
      <c r="G30" s="394"/>
    </row>
    <row r="31" spans="2:10" ht="15.65" customHeight="1">
      <c r="B31" s="1360" t="s">
        <v>87</v>
      </c>
      <c r="C31" s="1363" t="s">
        <v>453</v>
      </c>
      <c r="D31" s="1363"/>
      <c r="E31" s="31">
        <v>3</v>
      </c>
      <c r="F31" s="1360" t="s">
        <v>140</v>
      </c>
      <c r="G31" s="353" t="s">
        <v>141</v>
      </c>
      <c r="H31" s="31">
        <v>200</v>
      </c>
    </row>
    <row r="32" spans="2:10" ht="15.65" customHeight="1">
      <c r="B32" s="1361"/>
      <c r="C32" s="1363" t="s">
        <v>175</v>
      </c>
      <c r="D32" s="1363"/>
      <c r="E32" s="31">
        <v>1</v>
      </c>
      <c r="F32" s="1361"/>
      <c r="G32" s="353" t="s">
        <v>142</v>
      </c>
      <c r="H32" s="31">
        <v>200</v>
      </c>
    </row>
    <row r="33" spans="2:11" ht="15.65" customHeight="1">
      <c r="B33" s="1361"/>
      <c r="C33" s="1363" t="s">
        <v>136</v>
      </c>
      <c r="D33" s="1363"/>
      <c r="E33" s="31">
        <v>3</v>
      </c>
      <c r="F33" s="1361"/>
      <c r="G33" s="353" t="s">
        <v>177</v>
      </c>
      <c r="H33" s="31">
        <v>200</v>
      </c>
    </row>
    <row r="34" spans="2:11" ht="15.65" customHeight="1">
      <c r="B34" s="1362"/>
      <c r="C34" s="1363" t="s">
        <v>176</v>
      </c>
      <c r="D34" s="1363"/>
      <c r="E34" s="31">
        <v>1</v>
      </c>
      <c r="F34" s="1362"/>
      <c r="G34" s="353" t="s">
        <v>178</v>
      </c>
      <c r="H34" s="31">
        <v>1</v>
      </c>
    </row>
    <row r="35" spans="2:11" ht="15.65" customHeight="1">
      <c r="B35" s="9" t="s">
        <v>355</v>
      </c>
      <c r="C35" s="64"/>
      <c r="D35" s="64"/>
      <c r="E35" s="64"/>
      <c r="F35" s="64"/>
      <c r="K35" s="62"/>
    </row>
    <row r="36" spans="2:11" ht="15.65" customHeight="1">
      <c r="B36" s="217" t="s">
        <v>361</v>
      </c>
      <c r="C36" s="64"/>
      <c r="D36" s="64"/>
      <c r="E36" s="64"/>
      <c r="F36" s="64"/>
      <c r="G36" s="60"/>
      <c r="H36" s="60"/>
      <c r="I36" s="60"/>
      <c r="J36" s="216"/>
      <c r="K36" s="62"/>
    </row>
    <row r="37" spans="2:11" ht="15.65" customHeight="1">
      <c r="B37" s="2" t="s">
        <v>203</v>
      </c>
      <c r="C37" s="64"/>
      <c r="D37" s="64"/>
      <c r="E37" s="64"/>
      <c r="F37" s="64"/>
      <c r="G37" s="60"/>
      <c r="H37" s="60"/>
      <c r="I37" s="60"/>
      <c r="J37" s="216"/>
      <c r="K37" s="62"/>
    </row>
    <row r="38" spans="2:11" ht="15.65" customHeight="1">
      <c r="B38" s="2" t="s">
        <v>357</v>
      </c>
      <c r="C38" s="64"/>
      <c r="D38" s="64"/>
      <c r="E38" s="64"/>
      <c r="F38" s="64"/>
      <c r="G38" s="60"/>
      <c r="H38" s="60"/>
      <c r="I38" s="60"/>
      <c r="J38" s="216"/>
      <c r="K38" s="62"/>
    </row>
    <row r="39" spans="2:11" ht="15.65" customHeight="1">
      <c r="B39" s="2" t="s">
        <v>364</v>
      </c>
      <c r="C39" s="64"/>
      <c r="D39" s="64"/>
      <c r="E39" s="64"/>
      <c r="F39" s="63"/>
      <c r="G39" s="60"/>
      <c r="H39" s="60"/>
      <c r="I39" s="60"/>
      <c r="J39" s="62"/>
    </row>
    <row r="40" spans="2:11" ht="13" customHeight="1">
      <c r="C40" s="64"/>
      <c r="D40" s="64"/>
      <c r="E40" s="64"/>
      <c r="F40" s="63"/>
      <c r="G40" s="60"/>
      <c r="H40" s="60"/>
      <c r="I40" s="60"/>
      <c r="J40" s="62"/>
    </row>
    <row r="41" spans="2:11">
      <c r="F41" s="7"/>
    </row>
    <row r="42" spans="2:11">
      <c r="F42" s="7"/>
    </row>
    <row r="43" spans="2:11">
      <c r="F43" s="7"/>
    </row>
    <row r="44" spans="2:11">
      <c r="F44" s="7"/>
    </row>
    <row r="45" spans="2:11">
      <c r="F45" s="7"/>
    </row>
    <row r="46" spans="2:11">
      <c r="F46" s="7"/>
    </row>
    <row r="47" spans="2:11">
      <c r="F47" s="7"/>
    </row>
    <row r="48" spans="2:11">
      <c r="F48" s="7"/>
    </row>
    <row r="49" spans="6:6">
      <c r="F49" s="7"/>
    </row>
    <row r="50" spans="6:6">
      <c r="F50" s="7"/>
    </row>
    <row r="51" spans="6:6">
      <c r="F51" s="7"/>
    </row>
    <row r="52" spans="6:6">
      <c r="F52" s="7"/>
    </row>
    <row r="53" spans="6:6">
      <c r="F53" s="7"/>
    </row>
    <row r="54" spans="6:6">
      <c r="F54" s="7"/>
    </row>
    <row r="55" spans="6:6">
      <c r="F55" s="7"/>
    </row>
    <row r="56" spans="6:6">
      <c r="F56" s="7"/>
    </row>
    <row r="57" spans="6:6">
      <c r="F57" s="7"/>
    </row>
    <row r="58" spans="6:6">
      <c r="F58" s="7"/>
    </row>
    <row r="59" spans="6:6">
      <c r="F59" s="7"/>
    </row>
    <row r="60" spans="6:6">
      <c r="F60" s="7"/>
    </row>
    <row r="61" spans="6:6">
      <c r="F61" s="7"/>
    </row>
    <row r="62" spans="6:6">
      <c r="F62" s="7"/>
    </row>
    <row r="63" spans="6:6">
      <c r="F63" s="7"/>
    </row>
    <row r="64" spans="6:6">
      <c r="F64" s="7"/>
    </row>
    <row r="65" spans="6:6">
      <c r="F65" s="7"/>
    </row>
    <row r="66" spans="6:6">
      <c r="F66" s="7"/>
    </row>
    <row r="67" spans="6:6">
      <c r="F67" s="7"/>
    </row>
    <row r="68" spans="6:6">
      <c r="F68" s="7"/>
    </row>
    <row r="69" spans="6:6">
      <c r="F69" s="7"/>
    </row>
    <row r="70" spans="6:6">
      <c r="F70" s="7"/>
    </row>
    <row r="71" spans="6:6">
      <c r="F71" s="7"/>
    </row>
    <row r="72" spans="6:6">
      <c r="F72" s="7"/>
    </row>
    <row r="73" spans="6:6">
      <c r="F73" s="7"/>
    </row>
    <row r="74" spans="6:6">
      <c r="F74" s="7"/>
    </row>
    <row r="75" spans="6:6">
      <c r="F75" s="7"/>
    </row>
    <row r="76" spans="6:6">
      <c r="F76" s="7"/>
    </row>
  </sheetData>
  <sheetProtection algorithmName="SHA-512" hashValue="EwSCz53C88NfA42x/YNQDbEQvpnzE+BN1erwMcyzpob+6XxsohsxT187NwltO/r1IXrohqW1Y7GGGgR1m33H7Q==" saltValue="uJ0XDW1s8pubWSkVnMDqWw==" spinCount="100000" sheet="1" objects="1" scenarios="1"/>
  <mergeCells count="42">
    <mergeCell ref="I9:J9"/>
    <mergeCell ref="I10:J10"/>
    <mergeCell ref="C10:D10"/>
    <mergeCell ref="B4:J5"/>
    <mergeCell ref="F31:F34"/>
    <mergeCell ref="C13:D13"/>
    <mergeCell ref="C14:D14"/>
    <mergeCell ref="C15:D15"/>
    <mergeCell ref="C16:D16"/>
    <mergeCell ref="C17:D17"/>
    <mergeCell ref="C18:D18"/>
    <mergeCell ref="C19:D19"/>
    <mergeCell ref="C20:D20"/>
    <mergeCell ref="C21:D21"/>
    <mergeCell ref="C22:D22"/>
    <mergeCell ref="C23:D23"/>
    <mergeCell ref="B22:B30"/>
    <mergeCell ref="B31:B34"/>
    <mergeCell ref="C29:D29"/>
    <mergeCell ref="C30:D30"/>
    <mergeCell ref="C31:D31"/>
    <mergeCell ref="C32:D32"/>
    <mergeCell ref="C33:D33"/>
    <mergeCell ref="C34:D34"/>
    <mergeCell ref="C27:D27"/>
    <mergeCell ref="C28:D28"/>
    <mergeCell ref="C24:D24"/>
    <mergeCell ref="C25:D25"/>
    <mergeCell ref="C26:D26"/>
    <mergeCell ref="F9:G9"/>
    <mergeCell ref="C9:D9"/>
    <mergeCell ref="F8:G8"/>
    <mergeCell ref="F6:G6"/>
    <mergeCell ref="B14:B21"/>
    <mergeCell ref="F10:G10"/>
    <mergeCell ref="I6:J6"/>
    <mergeCell ref="F7:G7"/>
    <mergeCell ref="C6:D6"/>
    <mergeCell ref="C7:D7"/>
    <mergeCell ref="C8:D8"/>
    <mergeCell ref="I7:J7"/>
    <mergeCell ref="I8:J8"/>
  </mergeCells>
  <phoneticPr fontId="8"/>
  <pageMargins left="0.39370078740157483" right="0.19685039370078741" top="0.59055118110236227" bottom="0.19685039370078741" header="0.51181102362204722" footer="0.51181102362204722"/>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I61"/>
  <sheetViews>
    <sheetView workbookViewId="0">
      <selection activeCell="E25" sqref="E25"/>
    </sheetView>
  </sheetViews>
  <sheetFormatPr defaultRowHeight="13"/>
  <cols>
    <col min="1" max="1" width="2.6328125" customWidth="1"/>
    <col min="2" max="2" width="36.90625" style="511" customWidth="1"/>
    <col min="3" max="3" width="8.7265625" style="511"/>
    <col min="4" max="4" width="1.453125" style="511" customWidth="1"/>
    <col min="5" max="5" width="34.6328125" style="511" customWidth="1"/>
    <col min="6" max="6" width="8.7265625" style="511"/>
    <col min="7" max="7" width="2.90625" customWidth="1"/>
    <col min="9" max="9" width="27.453125" customWidth="1"/>
  </cols>
  <sheetData>
    <row r="1" spans="2:9" ht="13.5" thickBot="1"/>
    <row r="2" spans="2:9" ht="14.5" thickBot="1">
      <c r="B2" s="512" t="s">
        <v>614</v>
      </c>
      <c r="C2" s="513"/>
      <c r="E2" s="514" t="s">
        <v>615</v>
      </c>
      <c r="F2" s="362"/>
      <c r="H2" s="8" t="s">
        <v>186</v>
      </c>
      <c r="I2" s="2"/>
    </row>
    <row r="3" spans="2:9">
      <c r="B3" s="375" t="s">
        <v>454</v>
      </c>
      <c r="C3" s="515">
        <v>307</v>
      </c>
      <c r="E3" s="516" t="s">
        <v>531</v>
      </c>
      <c r="F3" s="517">
        <v>117</v>
      </c>
      <c r="H3" s="30"/>
      <c r="I3" s="358" t="s">
        <v>82</v>
      </c>
    </row>
    <row r="4" spans="2:9" ht="16" customHeight="1">
      <c r="B4" s="376" t="s">
        <v>455</v>
      </c>
      <c r="C4" s="518">
        <v>307</v>
      </c>
      <c r="E4" s="519" t="s">
        <v>532</v>
      </c>
      <c r="F4" s="520">
        <v>117</v>
      </c>
      <c r="H4" s="1357" t="s">
        <v>86</v>
      </c>
      <c r="I4" s="359" t="s">
        <v>700</v>
      </c>
    </row>
    <row r="5" spans="2:9" ht="13" customHeight="1">
      <c r="B5" s="376" t="s">
        <v>331</v>
      </c>
      <c r="C5" s="518">
        <v>309</v>
      </c>
      <c r="E5" s="519" t="s">
        <v>424</v>
      </c>
      <c r="F5" s="520">
        <v>118</v>
      </c>
      <c r="H5" s="1358"/>
      <c r="I5" s="357" t="s">
        <v>118</v>
      </c>
    </row>
    <row r="6" spans="2:9">
      <c r="B6" s="376" t="s">
        <v>180</v>
      </c>
      <c r="C6" s="518">
        <v>313</v>
      </c>
      <c r="E6" s="519" t="s">
        <v>533</v>
      </c>
      <c r="F6" s="520">
        <v>127</v>
      </c>
      <c r="H6" s="1358"/>
      <c r="I6" s="357" t="s">
        <v>120</v>
      </c>
    </row>
    <row r="7" spans="2:9">
      <c r="B7" s="376" t="s">
        <v>329</v>
      </c>
      <c r="C7" s="518">
        <v>311</v>
      </c>
      <c r="E7" s="519" t="s">
        <v>665</v>
      </c>
      <c r="F7" s="520">
        <v>128</v>
      </c>
      <c r="H7" s="1358"/>
      <c r="I7" s="357" t="s">
        <v>122</v>
      </c>
    </row>
    <row r="8" spans="2:9">
      <c r="B8" s="376" t="s">
        <v>461</v>
      </c>
      <c r="C8" s="518">
        <v>315</v>
      </c>
      <c r="E8" s="519" t="s">
        <v>619</v>
      </c>
      <c r="F8" s="520">
        <v>129</v>
      </c>
      <c r="H8" s="1358"/>
      <c r="I8" s="357" t="s">
        <v>124</v>
      </c>
    </row>
    <row r="9" spans="2:9">
      <c r="B9" s="376" t="s">
        <v>330</v>
      </c>
      <c r="C9" s="518">
        <v>317</v>
      </c>
      <c r="E9" s="519" t="s">
        <v>534</v>
      </c>
      <c r="F9" s="520">
        <v>120</v>
      </c>
      <c r="H9" s="1358"/>
      <c r="I9" s="357" t="s">
        <v>208</v>
      </c>
    </row>
    <row r="10" spans="2:9">
      <c r="B10" s="376" t="s">
        <v>179</v>
      </c>
      <c r="C10" s="518">
        <v>319</v>
      </c>
      <c r="E10" s="519" t="s">
        <v>535</v>
      </c>
      <c r="F10" s="520">
        <v>119</v>
      </c>
      <c r="H10" s="1358"/>
      <c r="I10" s="357" t="s">
        <v>235</v>
      </c>
    </row>
    <row r="11" spans="2:9">
      <c r="B11" s="376" t="s">
        <v>408</v>
      </c>
      <c r="C11" s="518">
        <v>321</v>
      </c>
      <c r="E11" s="519" t="s">
        <v>536</v>
      </c>
      <c r="F11" s="520">
        <v>119</v>
      </c>
      <c r="H11" s="1359"/>
      <c r="I11" s="359" t="s">
        <v>701</v>
      </c>
    </row>
    <row r="12" spans="2:9" ht="13" customHeight="1">
      <c r="B12" s="376" t="s">
        <v>409</v>
      </c>
      <c r="C12" s="518">
        <v>323</v>
      </c>
      <c r="E12" s="519" t="s">
        <v>537</v>
      </c>
      <c r="F12" s="520">
        <v>123</v>
      </c>
      <c r="H12" s="1357" t="s">
        <v>171</v>
      </c>
      <c r="I12" s="357" t="s">
        <v>127</v>
      </c>
    </row>
    <row r="13" spans="2:9" ht="13" customHeight="1">
      <c r="B13" s="376" t="s">
        <v>462</v>
      </c>
      <c r="C13" s="518">
        <v>325</v>
      </c>
      <c r="E13" s="519" t="s">
        <v>778</v>
      </c>
      <c r="F13" s="520">
        <v>124</v>
      </c>
      <c r="H13" s="1358"/>
      <c r="I13" s="357" t="s">
        <v>129</v>
      </c>
    </row>
    <row r="14" spans="2:9">
      <c r="B14" s="376" t="s">
        <v>493</v>
      </c>
      <c r="C14" s="518">
        <v>327</v>
      </c>
      <c r="E14" s="519" t="s">
        <v>538</v>
      </c>
      <c r="F14" s="520">
        <v>125</v>
      </c>
      <c r="H14" s="1358"/>
      <c r="I14" s="357" t="s">
        <v>172</v>
      </c>
    </row>
    <row r="15" spans="2:9" ht="13" customHeight="1">
      <c r="B15" s="376" t="s">
        <v>456</v>
      </c>
      <c r="C15" s="518">
        <v>329</v>
      </c>
      <c r="E15" s="519" t="s">
        <v>779</v>
      </c>
      <c r="F15" s="520">
        <v>126</v>
      </c>
      <c r="H15" s="1358"/>
      <c r="I15" s="357" t="s">
        <v>347</v>
      </c>
    </row>
    <row r="16" spans="2:9">
      <c r="B16" s="376" t="s">
        <v>457</v>
      </c>
      <c r="C16" s="518">
        <v>329</v>
      </c>
      <c r="E16" s="519" t="s">
        <v>539</v>
      </c>
      <c r="F16" s="520">
        <v>134</v>
      </c>
      <c r="H16" s="1358"/>
      <c r="I16" s="357" t="s">
        <v>173</v>
      </c>
    </row>
    <row r="17" spans="2:9">
      <c r="B17" s="376" t="s">
        <v>458</v>
      </c>
      <c r="C17" s="518">
        <v>329</v>
      </c>
      <c r="E17" s="519" t="s">
        <v>540</v>
      </c>
      <c r="F17" s="520">
        <v>134</v>
      </c>
      <c r="H17" s="1358"/>
      <c r="I17" s="357" t="s">
        <v>174</v>
      </c>
    </row>
    <row r="18" spans="2:9">
      <c r="B18" s="376" t="s">
        <v>442</v>
      </c>
      <c r="C18" s="518">
        <v>331</v>
      </c>
      <c r="E18" s="519" t="s">
        <v>541</v>
      </c>
      <c r="F18" s="520">
        <v>132</v>
      </c>
      <c r="H18" s="1358"/>
      <c r="I18" s="357" t="s">
        <v>132</v>
      </c>
    </row>
    <row r="19" spans="2:9">
      <c r="B19" s="376" t="s">
        <v>191</v>
      </c>
      <c r="C19" s="518">
        <v>335</v>
      </c>
      <c r="E19" s="519" t="s">
        <v>542</v>
      </c>
      <c r="F19" s="520">
        <v>130</v>
      </c>
      <c r="H19" s="1358"/>
      <c r="I19" s="357" t="s">
        <v>698</v>
      </c>
    </row>
    <row r="20" spans="2:9">
      <c r="B20" s="376" t="s">
        <v>509</v>
      </c>
      <c r="C20" s="518">
        <v>333</v>
      </c>
      <c r="E20" s="519" t="s">
        <v>543</v>
      </c>
      <c r="F20" s="520">
        <v>131</v>
      </c>
      <c r="H20" s="1359"/>
      <c r="I20" s="357" t="s">
        <v>699</v>
      </c>
    </row>
    <row r="21" spans="2:9" ht="13" customHeight="1">
      <c r="B21" s="376" t="s">
        <v>706</v>
      </c>
      <c r="C21" s="518">
        <v>304</v>
      </c>
      <c r="E21" s="519" t="s">
        <v>544</v>
      </c>
      <c r="F21" s="520">
        <v>133</v>
      </c>
      <c r="H21" s="1360" t="s">
        <v>87</v>
      </c>
      <c r="I21" s="357" t="s">
        <v>453</v>
      </c>
    </row>
    <row r="22" spans="2:9" ht="15.65" customHeight="1">
      <c r="B22" s="376" t="s">
        <v>707</v>
      </c>
      <c r="C22" s="518">
        <v>306</v>
      </c>
      <c r="E22" s="519" t="s">
        <v>545</v>
      </c>
      <c r="F22" s="520">
        <v>121</v>
      </c>
      <c r="H22" s="1361"/>
      <c r="I22" s="357" t="s">
        <v>175</v>
      </c>
    </row>
    <row r="23" spans="2:9" ht="13.5" thickBot="1">
      <c r="B23" s="377" t="s">
        <v>463</v>
      </c>
      <c r="C23" s="521"/>
      <c r="E23" s="519" t="s">
        <v>546</v>
      </c>
      <c r="F23" s="520">
        <v>122</v>
      </c>
      <c r="H23" s="1361"/>
      <c r="I23" s="357" t="s">
        <v>136</v>
      </c>
    </row>
    <row r="24" spans="2:9" ht="13.5" customHeight="1" thickBot="1">
      <c r="B24" s="522" t="s">
        <v>609</v>
      </c>
      <c r="C24" s="346"/>
      <c r="E24" s="519" t="s">
        <v>229</v>
      </c>
      <c r="F24" s="520">
        <v>135</v>
      </c>
      <c r="H24" s="1362"/>
      <c r="I24" s="357" t="s">
        <v>176</v>
      </c>
    </row>
    <row r="25" spans="2:9" ht="13" customHeight="1" thickBot="1">
      <c r="B25" s="375" t="s">
        <v>459</v>
      </c>
      <c r="C25" s="523">
        <v>208</v>
      </c>
      <c r="E25" s="524" t="s">
        <v>781</v>
      </c>
      <c r="F25" s="525">
        <v>136</v>
      </c>
      <c r="H25" s="1360" t="s">
        <v>140</v>
      </c>
      <c r="I25" s="357" t="s">
        <v>141</v>
      </c>
    </row>
    <row r="26" spans="2:9" ht="13.5" thickBot="1">
      <c r="B26" s="377" t="s">
        <v>460</v>
      </c>
      <c r="C26" s="526">
        <v>200</v>
      </c>
      <c r="E26" s="305" t="s">
        <v>622</v>
      </c>
      <c r="F26" s="363"/>
      <c r="H26" s="1361"/>
      <c r="I26" s="357" t="s">
        <v>142</v>
      </c>
    </row>
    <row r="27" spans="2:9" ht="13.5" thickBot="1">
      <c r="B27" s="527" t="s">
        <v>611</v>
      </c>
      <c r="C27" s="347"/>
      <c r="E27" s="528" t="s">
        <v>620</v>
      </c>
      <c r="F27" s="517">
        <v>113</v>
      </c>
      <c r="H27" s="1361"/>
      <c r="I27" s="357" t="s">
        <v>177</v>
      </c>
    </row>
    <row r="28" spans="2:9" ht="13.5" customHeight="1" thickBot="1">
      <c r="B28" s="529" t="s">
        <v>605</v>
      </c>
      <c r="C28" s="530">
        <v>301</v>
      </c>
      <c r="E28" s="524" t="s">
        <v>621</v>
      </c>
      <c r="F28" s="531">
        <v>114</v>
      </c>
      <c r="H28" s="1362"/>
      <c r="I28" s="357" t="s">
        <v>178</v>
      </c>
    </row>
    <row r="29" spans="2:9" ht="13.5" thickBot="1">
      <c r="B29" s="532" t="s">
        <v>606</v>
      </c>
      <c r="C29" s="533">
        <v>303</v>
      </c>
    </row>
    <row r="30" spans="2:9" ht="14.5" thickBot="1">
      <c r="B30" s="532" t="s">
        <v>607</v>
      </c>
      <c r="C30" s="533">
        <v>302</v>
      </c>
      <c r="E30" s="514" t="s">
        <v>625</v>
      </c>
      <c r="F30" s="363"/>
      <c r="H30" s="8" t="s">
        <v>207</v>
      </c>
      <c r="I30" s="2"/>
    </row>
    <row r="31" spans="2:9">
      <c r="B31" s="378" t="s">
        <v>497</v>
      </c>
      <c r="C31" s="533">
        <v>338</v>
      </c>
      <c r="E31" s="516" t="s">
        <v>642</v>
      </c>
      <c r="F31" s="517">
        <v>137</v>
      </c>
      <c r="H31" s="30"/>
      <c r="I31" s="358" t="s">
        <v>82</v>
      </c>
    </row>
    <row r="32" spans="2:9" ht="13" customHeight="1" thickBot="1">
      <c r="B32" s="377" t="s">
        <v>740</v>
      </c>
      <c r="C32" s="534">
        <v>337</v>
      </c>
      <c r="E32" s="519" t="s">
        <v>643</v>
      </c>
      <c r="F32" s="520">
        <v>138</v>
      </c>
      <c r="H32" s="1373" t="s">
        <v>356</v>
      </c>
      <c r="I32" s="360" t="s">
        <v>116</v>
      </c>
    </row>
    <row r="33" spans="1:9" ht="13.5" thickBot="1">
      <c r="B33" s="535" t="s">
        <v>613</v>
      </c>
      <c r="C33" s="348"/>
      <c r="E33" s="519" t="s">
        <v>627</v>
      </c>
      <c r="F33" s="520">
        <v>152</v>
      </c>
      <c r="H33" s="1373"/>
      <c r="I33" s="360" t="s">
        <v>219</v>
      </c>
    </row>
    <row r="34" spans="1:9">
      <c r="B34" s="375" t="s">
        <v>684</v>
      </c>
      <c r="C34" s="536"/>
      <c r="E34" s="519" t="s">
        <v>628</v>
      </c>
      <c r="F34" s="520">
        <v>153</v>
      </c>
      <c r="H34" s="1373"/>
      <c r="I34" s="360" t="s">
        <v>220</v>
      </c>
    </row>
    <row r="35" spans="1:9">
      <c r="B35" s="376" t="s">
        <v>685</v>
      </c>
      <c r="C35" s="537"/>
      <c r="E35" s="519" t="s">
        <v>629</v>
      </c>
      <c r="F35" s="520">
        <v>154</v>
      </c>
      <c r="H35" s="1373"/>
      <c r="I35" s="360" t="s">
        <v>117</v>
      </c>
    </row>
    <row r="36" spans="1:9" ht="13.5" customHeight="1" thickBot="1">
      <c r="B36" s="538" t="s">
        <v>584</v>
      </c>
      <c r="C36" s="539"/>
      <c r="E36" s="519" t="s">
        <v>630</v>
      </c>
      <c r="F36" s="520">
        <v>155</v>
      </c>
      <c r="H36" s="1373"/>
      <c r="I36" s="360" t="s">
        <v>119</v>
      </c>
    </row>
    <row r="37" spans="1:9" ht="13" customHeight="1" thickBot="1">
      <c r="B37" s="361" t="s">
        <v>686</v>
      </c>
      <c r="C37" s="540"/>
      <c r="D37" s="88"/>
      <c r="E37" s="519" t="s">
        <v>631</v>
      </c>
      <c r="F37" s="520">
        <v>150</v>
      </c>
      <c r="H37" s="1373"/>
      <c r="I37" s="360" t="s">
        <v>121</v>
      </c>
    </row>
    <row r="38" spans="1:9" ht="15" customHeight="1">
      <c r="A38" s="1370" t="s">
        <v>595</v>
      </c>
      <c r="B38" s="541" t="s">
        <v>464</v>
      </c>
      <c r="C38" s="542"/>
      <c r="D38" s="88"/>
      <c r="E38" s="519" t="s">
        <v>632</v>
      </c>
      <c r="F38" s="520">
        <v>149</v>
      </c>
      <c r="H38" s="1373"/>
      <c r="I38" s="360" t="s">
        <v>123</v>
      </c>
    </row>
    <row r="39" spans="1:9" ht="15" customHeight="1">
      <c r="A39" s="1371"/>
      <c r="B39" s="543" t="s">
        <v>465</v>
      </c>
      <c r="C39" s="537"/>
      <c r="D39" s="88"/>
      <c r="E39" s="519" t="s">
        <v>633</v>
      </c>
      <c r="F39" s="520">
        <v>149</v>
      </c>
      <c r="H39" s="1373"/>
      <c r="I39" s="360" t="s">
        <v>125</v>
      </c>
    </row>
    <row r="40" spans="1:9" ht="15" customHeight="1">
      <c r="A40" s="1371"/>
      <c r="B40" s="376" t="s">
        <v>467</v>
      </c>
      <c r="C40" s="537"/>
      <c r="D40" s="88"/>
      <c r="E40" s="519" t="s">
        <v>634</v>
      </c>
      <c r="F40" s="520">
        <v>148</v>
      </c>
      <c r="H40" s="1373"/>
      <c r="I40" s="360" t="s">
        <v>221</v>
      </c>
    </row>
    <row r="41" spans="1:9" ht="15" customHeight="1">
      <c r="A41" s="1371"/>
      <c r="B41" s="543" t="s">
        <v>494</v>
      </c>
      <c r="C41" s="537"/>
      <c r="D41" s="88"/>
      <c r="E41" s="519" t="s">
        <v>635</v>
      </c>
      <c r="F41" s="520">
        <v>148</v>
      </c>
      <c r="H41" s="1373"/>
      <c r="I41" s="360" t="s">
        <v>126</v>
      </c>
    </row>
    <row r="42" spans="1:9" ht="15" customHeight="1">
      <c r="A42" s="1371"/>
      <c r="B42" s="543" t="s">
        <v>495</v>
      </c>
      <c r="C42" s="537"/>
      <c r="D42" s="88"/>
      <c r="E42" s="519" t="s">
        <v>636</v>
      </c>
      <c r="F42" s="520">
        <v>151</v>
      </c>
      <c r="H42" s="1373"/>
      <c r="I42" s="360" t="s">
        <v>128</v>
      </c>
    </row>
    <row r="43" spans="1:9" ht="15" customHeight="1" thickBot="1">
      <c r="A43" s="1372"/>
      <c r="B43" s="538" t="s">
        <v>496</v>
      </c>
      <c r="C43" s="539"/>
      <c r="E43" s="519" t="s">
        <v>637</v>
      </c>
      <c r="F43" s="520">
        <v>151</v>
      </c>
      <c r="H43" s="1373"/>
      <c r="I43" s="360" t="s">
        <v>702</v>
      </c>
    </row>
    <row r="44" spans="1:9">
      <c r="A44" s="373"/>
      <c r="B44" s="374"/>
      <c r="C44" s="374"/>
      <c r="E44" s="519" t="s">
        <v>638</v>
      </c>
      <c r="F44" s="520">
        <v>151</v>
      </c>
      <c r="H44" s="1373"/>
      <c r="I44" s="360" t="s">
        <v>703</v>
      </c>
    </row>
    <row r="45" spans="1:9">
      <c r="E45" s="519" t="s">
        <v>639</v>
      </c>
      <c r="F45" s="520">
        <v>151</v>
      </c>
      <c r="H45" s="1373"/>
      <c r="I45" s="360" t="s">
        <v>130</v>
      </c>
    </row>
    <row r="46" spans="1:9">
      <c r="E46" s="519" t="s">
        <v>640</v>
      </c>
      <c r="F46" s="520">
        <v>151</v>
      </c>
      <c r="H46" s="1373"/>
      <c r="I46" s="360" t="s">
        <v>131</v>
      </c>
    </row>
    <row r="47" spans="1:9" ht="13.5" thickBot="1">
      <c r="E47" s="524" t="s">
        <v>641</v>
      </c>
      <c r="F47" s="531">
        <v>151</v>
      </c>
      <c r="H47" s="1373"/>
      <c r="I47" s="360" t="s">
        <v>222</v>
      </c>
    </row>
    <row r="48" spans="1:9">
      <c r="E48" s="544"/>
      <c r="F48" s="545"/>
      <c r="H48" s="1373"/>
      <c r="I48" s="360" t="s">
        <v>223</v>
      </c>
    </row>
    <row r="49" spans="1:9">
      <c r="E49" s="544"/>
      <c r="F49" s="545"/>
      <c r="H49" s="1373"/>
      <c r="I49" s="360" t="s">
        <v>133</v>
      </c>
    </row>
    <row r="50" spans="1:9">
      <c r="E50" s="544"/>
      <c r="F50" s="545"/>
      <c r="H50" s="1373"/>
      <c r="I50" s="360" t="s">
        <v>224</v>
      </c>
    </row>
    <row r="51" spans="1:9">
      <c r="E51" s="544"/>
      <c r="F51" s="545"/>
      <c r="H51" s="1373"/>
      <c r="I51" s="360" t="s">
        <v>225</v>
      </c>
    </row>
    <row r="52" spans="1:9">
      <c r="E52" s="544"/>
      <c r="F52" s="545"/>
      <c r="H52" s="1373"/>
      <c r="I52" s="360" t="s">
        <v>134</v>
      </c>
    </row>
    <row r="53" spans="1:9">
      <c r="E53" s="544"/>
      <c r="F53" s="545"/>
      <c r="H53" s="1373"/>
      <c r="I53" s="360" t="s">
        <v>135</v>
      </c>
    </row>
    <row r="54" spans="1:9">
      <c r="E54" s="544"/>
      <c r="F54" s="545"/>
      <c r="H54" s="1373"/>
      <c r="I54" s="360" t="s">
        <v>226</v>
      </c>
    </row>
    <row r="55" spans="1:9">
      <c r="E55" s="544"/>
      <c r="F55" s="545"/>
      <c r="H55" s="1373"/>
      <c r="I55" s="360" t="s">
        <v>137</v>
      </c>
    </row>
    <row r="56" spans="1:9" ht="14">
      <c r="A56" s="8"/>
      <c r="B56" s="8"/>
      <c r="C56" s="8"/>
      <c r="D56" s="8"/>
      <c r="E56" s="77"/>
      <c r="F56" s="8"/>
      <c r="H56" s="1373"/>
      <c r="I56" s="360" t="s">
        <v>138</v>
      </c>
    </row>
    <row r="57" spans="1:9" ht="13" customHeight="1">
      <c r="A57" s="8"/>
      <c r="B57" s="8"/>
      <c r="C57" s="8"/>
      <c r="D57" s="8"/>
      <c r="E57" s="77"/>
      <c r="F57" s="8"/>
      <c r="H57" s="1373"/>
      <c r="I57" s="360" t="s">
        <v>139</v>
      </c>
    </row>
    <row r="58" spans="1:9" ht="14">
      <c r="A58" s="8"/>
      <c r="B58" s="8"/>
      <c r="C58" s="8"/>
      <c r="D58" s="8"/>
      <c r="E58" s="77"/>
      <c r="F58" s="8"/>
      <c r="H58" s="1373"/>
      <c r="I58" s="357" t="s">
        <v>362</v>
      </c>
    </row>
    <row r="59" spans="1:9" ht="14">
      <c r="A59" s="8"/>
      <c r="B59" s="8"/>
      <c r="C59" s="8"/>
      <c r="D59" s="8"/>
      <c r="E59" s="77"/>
      <c r="F59" s="8"/>
      <c r="H59" s="1373"/>
      <c r="I59" s="357" t="s">
        <v>363</v>
      </c>
    </row>
    <row r="60" spans="1:9" ht="14">
      <c r="A60" s="8"/>
      <c r="B60" s="8"/>
      <c r="C60" s="8"/>
      <c r="D60" s="8"/>
      <c r="E60" s="77"/>
      <c r="F60" s="8"/>
    </row>
    <row r="61" spans="1:9" ht="13" customHeight="1"/>
  </sheetData>
  <sheetProtection algorithmName="SHA-512" hashValue="Do2Vg1yThWlwoF7faC9wrQMEMawMyRHsEGyISUuKuvjteotE+4WvNLnTDwtly6QBc58aCmeT84iXUB6WwqPtrA==" saltValue="LTqG5JzlKnKnaWQeMe9qZw==" spinCount="100000" sheet="1" objects="1" scenarios="1"/>
  <mergeCells count="6">
    <mergeCell ref="A38:A43"/>
    <mergeCell ref="H32:H59"/>
    <mergeCell ref="H4:H11"/>
    <mergeCell ref="H12:H20"/>
    <mergeCell ref="H21:H24"/>
    <mergeCell ref="H25:H28"/>
  </mergeCells>
  <phoneticPr fontId="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O108"/>
  <sheetViews>
    <sheetView zoomScaleNormal="100" zoomScaleSheetLayoutView="100" workbookViewId="0"/>
  </sheetViews>
  <sheetFormatPr defaultRowHeight="13"/>
  <cols>
    <col min="1" max="1" width="8" customWidth="1"/>
    <col min="2" max="2" width="13.08984375" customWidth="1"/>
    <col min="3" max="5" width="12.6328125" style="254" customWidth="1"/>
    <col min="6" max="6" width="3.08984375" customWidth="1"/>
    <col min="7" max="7" width="2.6328125" style="345" customWidth="1"/>
    <col min="8" max="12" width="9.08984375" customWidth="1"/>
    <col min="13" max="14" width="8.08984375" customWidth="1"/>
    <col min="15" max="15" width="3.08984375" style="364" customWidth="1"/>
  </cols>
  <sheetData>
    <row r="1" spans="1:15" ht="20.149999999999999" customHeight="1">
      <c r="A1" s="28" t="s">
        <v>769</v>
      </c>
    </row>
    <row r="2" spans="1:15" ht="30.65" customHeight="1">
      <c r="A2" s="448" t="s">
        <v>644</v>
      </c>
      <c r="B2" s="651">
        <f>C8</f>
        <v>0</v>
      </c>
      <c r="C2" s="651"/>
      <c r="D2" s="651"/>
      <c r="E2" s="651"/>
      <c r="F2" s="651"/>
      <c r="G2" s="344"/>
      <c r="H2" s="652" t="s">
        <v>645</v>
      </c>
      <c r="I2" s="652"/>
      <c r="J2" s="653">
        <f>C17</f>
        <v>0</v>
      </c>
      <c r="K2" s="653"/>
      <c r="L2" s="449" t="s">
        <v>646</v>
      </c>
      <c r="M2" s="653">
        <f>C20</f>
        <v>0</v>
      </c>
      <c r="N2" s="653"/>
    </row>
    <row r="3" spans="1:15" s="345" customFormat="1" ht="20.149999999999999" customHeight="1">
      <c r="A3" s="9" t="s">
        <v>768</v>
      </c>
      <c r="C3" s="254"/>
      <c r="D3" s="254"/>
      <c r="E3" s="254"/>
      <c r="O3" s="364"/>
    </row>
    <row r="4" spans="1:15" ht="6.65" customHeight="1" thickBot="1"/>
    <row r="5" spans="1:15" ht="18" customHeight="1" thickBot="1">
      <c r="A5" s="673" t="s">
        <v>580</v>
      </c>
      <c r="B5" s="404" t="s">
        <v>559</v>
      </c>
      <c r="C5" s="660"/>
      <c r="D5" s="660"/>
      <c r="E5" s="661"/>
      <c r="H5" s="413" t="s">
        <v>608</v>
      </c>
      <c r="I5" s="417" t="s">
        <v>582</v>
      </c>
      <c r="J5" s="668" t="s">
        <v>583</v>
      </c>
      <c r="K5" s="669"/>
      <c r="L5" s="669"/>
      <c r="M5" s="670"/>
      <c r="N5" s="297" t="s">
        <v>84</v>
      </c>
      <c r="O5" s="299"/>
    </row>
    <row r="6" spans="1:15" ht="18" customHeight="1">
      <c r="A6" s="674"/>
      <c r="B6" s="17" t="s">
        <v>7</v>
      </c>
      <c r="C6" s="599"/>
      <c r="D6" s="599"/>
      <c r="E6" s="600"/>
      <c r="H6" s="546"/>
      <c r="I6" s="547"/>
      <c r="J6" s="671"/>
      <c r="K6" s="671"/>
      <c r="L6" s="671"/>
      <c r="M6" s="671"/>
      <c r="N6" s="552"/>
      <c r="O6" s="365" t="str">
        <f>IFERROR(VLOOKUP(J6,入力フォーム用項目!$B$3:$C$23,2,FALSE),"")</f>
        <v/>
      </c>
    </row>
    <row r="7" spans="1:15" ht="18" customHeight="1">
      <c r="A7" s="674"/>
      <c r="B7" s="17" t="s">
        <v>591</v>
      </c>
      <c r="C7" s="599"/>
      <c r="D7" s="599"/>
      <c r="E7" s="600"/>
      <c r="H7" s="548"/>
      <c r="I7" s="549"/>
      <c r="J7" s="672"/>
      <c r="K7" s="672"/>
      <c r="L7" s="672"/>
      <c r="M7" s="672"/>
      <c r="N7" s="553"/>
      <c r="O7" s="366" t="str">
        <f>IFERROR(VLOOKUP(J7,入力フォーム用項目!$B$3:$C$23,2,FALSE),"")</f>
        <v/>
      </c>
    </row>
    <row r="8" spans="1:15" ht="18" customHeight="1">
      <c r="A8" s="674"/>
      <c r="B8" s="17" t="s">
        <v>560</v>
      </c>
      <c r="C8" s="599"/>
      <c r="D8" s="599"/>
      <c r="E8" s="600"/>
      <c r="H8" s="548"/>
      <c r="I8" s="549"/>
      <c r="J8" s="672"/>
      <c r="K8" s="672"/>
      <c r="L8" s="672"/>
      <c r="M8" s="672"/>
      <c r="N8" s="553"/>
      <c r="O8" s="366" t="str">
        <f>IFERROR(VLOOKUP(J8,入力フォーム用項目!$B$3:$C$23,2,FALSE),"")</f>
        <v/>
      </c>
    </row>
    <row r="9" spans="1:15" ht="18" customHeight="1">
      <c r="A9" s="674"/>
      <c r="B9" s="17" t="s">
        <v>561</v>
      </c>
      <c r="C9" s="599"/>
      <c r="D9" s="599"/>
      <c r="E9" s="600"/>
      <c r="H9" s="548"/>
      <c r="I9" s="549"/>
      <c r="J9" s="672"/>
      <c r="K9" s="672"/>
      <c r="L9" s="672"/>
      <c r="M9" s="672"/>
      <c r="N9" s="553"/>
      <c r="O9" s="366" t="str">
        <f>IFERROR(VLOOKUP(J9,入力フォーム用項目!$B$3:$C$23,2,FALSE),"")</f>
        <v/>
      </c>
    </row>
    <row r="10" spans="1:15" ht="24.65" customHeight="1">
      <c r="A10" s="674"/>
      <c r="B10" s="433" t="s">
        <v>753</v>
      </c>
      <c r="C10" s="664"/>
      <c r="D10" s="664"/>
      <c r="E10" s="665"/>
      <c r="H10" s="548"/>
      <c r="I10" s="549"/>
      <c r="J10" s="672"/>
      <c r="K10" s="672"/>
      <c r="L10" s="672"/>
      <c r="M10" s="672"/>
      <c r="N10" s="553"/>
      <c r="O10" s="366" t="str">
        <f>IFERROR(VLOOKUP(J10,入力フォーム用項目!$B$3:$C$23,2,FALSE),"")</f>
        <v/>
      </c>
    </row>
    <row r="11" spans="1:15" ht="20.149999999999999" customHeight="1">
      <c r="A11" s="674"/>
      <c r="B11" s="434" t="s">
        <v>754</v>
      </c>
      <c r="C11" s="666"/>
      <c r="D11" s="666"/>
      <c r="E11" s="667"/>
      <c r="H11" s="548"/>
      <c r="I11" s="549"/>
      <c r="J11" s="672"/>
      <c r="K11" s="672"/>
      <c r="L11" s="672"/>
      <c r="M11" s="672"/>
      <c r="N11" s="553"/>
      <c r="O11" s="366" t="str">
        <f>IFERROR(VLOOKUP(J11,入力フォーム用項目!$B$3:$C$23,2,FALSE),"")</f>
        <v/>
      </c>
    </row>
    <row r="12" spans="1:15" s="430" customFormat="1" ht="20.149999999999999" customHeight="1">
      <c r="A12" s="674"/>
      <c r="B12" s="17" t="s">
        <v>562</v>
      </c>
      <c r="C12" s="596"/>
      <c r="D12" s="597"/>
      <c r="E12" s="598"/>
      <c r="H12" s="548"/>
      <c r="I12" s="549"/>
      <c r="J12" s="672"/>
      <c r="K12" s="672"/>
      <c r="L12" s="672"/>
      <c r="M12" s="672"/>
      <c r="N12" s="553"/>
      <c r="O12" s="366" t="str">
        <f>IFERROR(VLOOKUP(J12,入力フォーム用項目!$B$3:$C$23,2,FALSE),"")</f>
        <v/>
      </c>
    </row>
    <row r="13" spans="1:15" ht="18" customHeight="1">
      <c r="A13" s="674"/>
      <c r="B13" s="17" t="s">
        <v>332</v>
      </c>
      <c r="C13" s="599"/>
      <c r="D13" s="599"/>
      <c r="E13" s="600"/>
      <c r="H13" s="548"/>
      <c r="I13" s="549"/>
      <c r="J13" s="672"/>
      <c r="K13" s="672"/>
      <c r="L13" s="672"/>
      <c r="M13" s="672"/>
      <c r="N13" s="553"/>
      <c r="O13" s="366" t="str">
        <f>IFERROR(VLOOKUP(J13,入力フォーム用項目!$B$3:$C$23,2,FALSE),"")</f>
        <v/>
      </c>
    </row>
    <row r="14" spans="1:15" ht="18" customHeight="1" thickBot="1">
      <c r="A14" s="674"/>
      <c r="B14" s="17" t="s">
        <v>563</v>
      </c>
      <c r="C14" s="599"/>
      <c r="D14" s="599"/>
      <c r="E14" s="600"/>
      <c r="H14" s="550"/>
      <c r="I14" s="551"/>
      <c r="J14" s="678"/>
      <c r="K14" s="678"/>
      <c r="L14" s="678"/>
      <c r="M14" s="678"/>
      <c r="N14" s="554"/>
      <c r="O14" s="367" t="str">
        <f>IFERROR(VLOOKUP(J14,入力フォーム用項目!$B$3:$C$23,2,FALSE),"")</f>
        <v/>
      </c>
    </row>
    <row r="15" spans="1:15" ht="18" customHeight="1" thickBot="1">
      <c r="A15" s="674"/>
      <c r="B15" s="17" t="s">
        <v>587</v>
      </c>
      <c r="C15" s="599"/>
      <c r="D15" s="599"/>
      <c r="E15" s="600"/>
      <c r="H15" s="414"/>
      <c r="I15" s="418"/>
    </row>
    <row r="16" spans="1:15" ht="18" customHeight="1">
      <c r="A16" s="674"/>
      <c r="B16" s="338" t="s">
        <v>581</v>
      </c>
      <c r="C16" s="696"/>
      <c r="D16" s="696"/>
      <c r="E16" s="697"/>
      <c r="H16" s="656" t="s">
        <v>608</v>
      </c>
      <c r="I16" s="658" t="s">
        <v>582</v>
      </c>
      <c r="J16" s="698" t="s">
        <v>612</v>
      </c>
      <c r="K16" s="699"/>
      <c r="L16" s="700"/>
      <c r="M16" s="662" t="s">
        <v>604</v>
      </c>
      <c r="N16" s="654" t="s">
        <v>603</v>
      </c>
      <c r="O16" s="299"/>
    </row>
    <row r="17" spans="1:15" ht="31" customHeight="1" thickBot="1">
      <c r="A17" s="674"/>
      <c r="B17" s="337" t="s">
        <v>588</v>
      </c>
      <c r="C17" s="599"/>
      <c r="D17" s="599"/>
      <c r="E17" s="600"/>
      <c r="H17" s="657"/>
      <c r="I17" s="659"/>
      <c r="J17" s="701"/>
      <c r="K17" s="702"/>
      <c r="L17" s="703"/>
      <c r="M17" s="663"/>
      <c r="N17" s="655"/>
      <c r="O17" s="368"/>
    </row>
    <row r="18" spans="1:15" s="454" customFormat="1" ht="18" customHeight="1" thickBot="1">
      <c r="A18" s="674"/>
      <c r="B18" s="337" t="s">
        <v>771</v>
      </c>
      <c r="C18" s="596"/>
      <c r="D18" s="597"/>
      <c r="E18" s="598"/>
      <c r="H18" s="546"/>
      <c r="I18" s="547"/>
      <c r="J18" s="619"/>
      <c r="K18" s="624"/>
      <c r="L18" s="620"/>
      <c r="M18" s="555"/>
      <c r="N18" s="556"/>
      <c r="O18" s="365" t="str">
        <f>IFERROR(VLOOKUP(J18,入力フォーム用項目!$B$28:$C$32,2,FALSE),"")</f>
        <v/>
      </c>
    </row>
    <row r="19" spans="1:15" ht="18" customHeight="1" thickBot="1">
      <c r="A19" s="674"/>
      <c r="B19" s="17" t="s">
        <v>564</v>
      </c>
      <c r="C19" s="676"/>
      <c r="D19" s="676"/>
      <c r="E19" s="677"/>
      <c r="H19" s="548"/>
      <c r="I19" s="549"/>
      <c r="J19" s="616"/>
      <c r="K19" s="617"/>
      <c r="L19" s="618"/>
      <c r="M19" s="557"/>
      <c r="N19" s="553"/>
      <c r="O19" s="365" t="str">
        <f>IFERROR(VLOOKUP(J19,入力フォーム用項目!$B$28:$C$32,2,FALSE),"")</f>
        <v/>
      </c>
    </row>
    <row r="20" spans="1:15" ht="18" customHeight="1" thickBot="1">
      <c r="A20" s="674"/>
      <c r="B20" s="17" t="s">
        <v>566</v>
      </c>
      <c r="C20" s="599"/>
      <c r="D20" s="599"/>
      <c r="E20" s="600"/>
      <c r="H20" s="548"/>
      <c r="I20" s="549"/>
      <c r="J20" s="616"/>
      <c r="K20" s="617"/>
      <c r="L20" s="618"/>
      <c r="M20" s="557"/>
      <c r="N20" s="553"/>
      <c r="O20" s="365" t="str">
        <f>IFERROR(VLOOKUP(J20,入力フォーム用項目!$B$28:$C$32,2,FALSE),"")</f>
        <v/>
      </c>
    </row>
    <row r="21" spans="1:15" ht="18" customHeight="1" thickBot="1">
      <c r="A21" s="674"/>
      <c r="B21" s="17" t="s">
        <v>565</v>
      </c>
      <c r="C21" s="676"/>
      <c r="D21" s="676"/>
      <c r="E21" s="677"/>
      <c r="H21" s="550"/>
      <c r="I21" s="551"/>
      <c r="J21" s="629"/>
      <c r="K21" s="681"/>
      <c r="L21" s="630"/>
      <c r="M21" s="558"/>
      <c r="N21" s="559"/>
      <c r="O21" s="369" t="str">
        <f>IFERROR(VLOOKUP(J21,入力フォーム用項目!$B$28:$C$32,2,FALSE),"")</f>
        <v/>
      </c>
    </row>
    <row r="22" spans="1:15" ht="18" customHeight="1" thickBot="1">
      <c r="A22" s="674"/>
      <c r="B22" s="338" t="s">
        <v>589</v>
      </c>
      <c r="C22" s="599"/>
      <c r="D22" s="599"/>
      <c r="E22" s="600"/>
      <c r="F22" s="7"/>
      <c r="G22" s="7"/>
      <c r="H22" s="415" t="s">
        <v>668</v>
      </c>
      <c r="I22" s="419"/>
      <c r="J22" s="330"/>
      <c r="K22" s="704"/>
      <c r="L22" s="704"/>
      <c r="M22" s="330" t="s">
        <v>669</v>
      </c>
      <c r="N22" s="331"/>
    </row>
    <row r="23" spans="1:15" ht="18" customHeight="1" thickBot="1">
      <c r="A23" s="674"/>
      <c r="B23" s="338" t="s">
        <v>590</v>
      </c>
      <c r="C23" s="599"/>
      <c r="D23" s="599"/>
      <c r="E23" s="600"/>
      <c r="F23" s="7"/>
      <c r="G23" s="7"/>
      <c r="O23" s="370"/>
    </row>
    <row r="24" spans="1:15" ht="18" customHeight="1" thickBot="1">
      <c r="A24" s="674"/>
      <c r="B24" s="339" t="s">
        <v>594</v>
      </c>
      <c r="C24" s="676"/>
      <c r="D24" s="676"/>
      <c r="E24" s="677"/>
      <c r="H24" s="413" t="s">
        <v>608</v>
      </c>
      <c r="I24" s="420" t="s">
        <v>582</v>
      </c>
      <c r="J24" s="705" t="s">
        <v>609</v>
      </c>
      <c r="K24" s="622"/>
      <c r="L24" s="622"/>
      <c r="M24" s="706"/>
      <c r="N24" s="298" t="s">
        <v>610</v>
      </c>
      <c r="O24" s="370"/>
    </row>
    <row r="25" spans="1:15" ht="18" customHeight="1" thickBot="1">
      <c r="A25" s="675"/>
      <c r="B25" s="405" t="s">
        <v>594</v>
      </c>
      <c r="C25" s="694"/>
      <c r="D25" s="694"/>
      <c r="E25" s="695"/>
      <c r="H25" s="560"/>
      <c r="I25" s="561"/>
      <c r="J25" s="619"/>
      <c r="K25" s="624"/>
      <c r="L25" s="624"/>
      <c r="M25" s="620"/>
      <c r="N25" s="564"/>
      <c r="O25" s="365" t="str">
        <f>IFERROR(VLOOKUP(J25,入力フォーム用項目!$B$25:$C$26,2,FALSE),"")</f>
        <v/>
      </c>
    </row>
    <row r="26" spans="1:15" ht="18" customHeight="1" thickBot="1">
      <c r="A26" s="673" t="s">
        <v>567</v>
      </c>
      <c r="B26" s="403" t="s">
        <v>568</v>
      </c>
      <c r="C26" s="691"/>
      <c r="D26" s="692"/>
      <c r="E26" s="693"/>
      <c r="H26" s="562"/>
      <c r="I26" s="563"/>
      <c r="J26" s="629"/>
      <c r="K26" s="681"/>
      <c r="L26" s="681"/>
      <c r="M26" s="630"/>
      <c r="N26" s="565"/>
      <c r="O26" s="369" t="str">
        <f>IFERROR(VLOOKUP(J26,入力フォーム用項目!$B$25:$C$26,2,FALSE),"")</f>
        <v/>
      </c>
    </row>
    <row r="27" spans="1:15" ht="18" customHeight="1">
      <c r="A27" s="674"/>
      <c r="B27" s="338" t="s">
        <v>569</v>
      </c>
      <c r="C27" s="596"/>
      <c r="D27" s="597"/>
      <c r="E27" s="598"/>
      <c r="H27" s="416" t="s">
        <v>709</v>
      </c>
    </row>
    <row r="28" spans="1:15" ht="18" customHeight="1" thickBot="1">
      <c r="A28" s="674"/>
      <c r="B28" s="338" t="s">
        <v>570</v>
      </c>
      <c r="C28" s="596"/>
      <c r="D28" s="597"/>
      <c r="E28" s="598"/>
      <c r="I28" s="418"/>
      <c r="O28" s="370"/>
    </row>
    <row r="29" spans="1:15" ht="18" customHeight="1" thickBot="1">
      <c r="A29" s="674"/>
      <c r="B29" s="338" t="s">
        <v>571</v>
      </c>
      <c r="C29" s="596"/>
      <c r="D29" s="597"/>
      <c r="E29" s="598"/>
      <c r="H29" s="413" t="s">
        <v>608</v>
      </c>
      <c r="I29" s="420" t="s">
        <v>582</v>
      </c>
      <c r="J29" s="621" t="s">
        <v>618</v>
      </c>
      <c r="K29" s="622"/>
      <c r="L29" s="622"/>
      <c r="M29" s="318"/>
      <c r="N29" s="319"/>
      <c r="O29" s="370"/>
    </row>
    <row r="30" spans="1:15" ht="18" customHeight="1" thickBot="1">
      <c r="A30" s="674"/>
      <c r="B30" s="338" t="s">
        <v>572</v>
      </c>
      <c r="C30" s="596"/>
      <c r="D30" s="597"/>
      <c r="E30" s="598"/>
      <c r="H30" s="566"/>
      <c r="I30" s="567"/>
      <c r="J30" s="714"/>
      <c r="K30" s="715"/>
      <c r="L30" s="716"/>
      <c r="M30" s="320"/>
      <c r="N30" s="317"/>
      <c r="O30" s="370"/>
    </row>
    <row r="31" spans="1:15" ht="18" customHeight="1">
      <c r="A31" s="674"/>
      <c r="B31" s="338" t="s">
        <v>573</v>
      </c>
      <c r="C31" s="596"/>
      <c r="D31" s="597"/>
      <c r="E31" s="598"/>
      <c r="H31" s="303"/>
      <c r="I31" s="718" t="s">
        <v>617</v>
      </c>
      <c r="J31" s="619"/>
      <c r="K31" s="624"/>
      <c r="L31" s="679"/>
      <c r="M31" s="682" t="s">
        <v>683</v>
      </c>
      <c r="N31" s="683"/>
      <c r="O31" s="370"/>
    </row>
    <row r="32" spans="1:15" ht="18" customHeight="1">
      <c r="A32" s="674"/>
      <c r="B32" s="338" t="s">
        <v>574</v>
      </c>
      <c r="C32" s="596"/>
      <c r="D32" s="597"/>
      <c r="E32" s="598"/>
      <c r="H32" s="303"/>
      <c r="I32" s="719"/>
      <c r="J32" s="616"/>
      <c r="K32" s="617"/>
      <c r="L32" s="680"/>
      <c r="M32" s="684"/>
      <c r="N32" s="685"/>
      <c r="O32" s="370"/>
    </row>
    <row r="33" spans="1:15" ht="18" customHeight="1">
      <c r="A33" s="674"/>
      <c r="B33" s="338" t="s">
        <v>575</v>
      </c>
      <c r="C33" s="596"/>
      <c r="D33" s="597"/>
      <c r="E33" s="598"/>
      <c r="H33" s="303"/>
      <c r="I33" s="719"/>
      <c r="J33" s="616"/>
      <c r="K33" s="617"/>
      <c r="L33" s="680"/>
      <c r="M33" s="684"/>
      <c r="N33" s="685"/>
      <c r="O33" s="370"/>
    </row>
    <row r="34" spans="1:15" ht="18" customHeight="1">
      <c r="A34" s="674"/>
      <c r="B34" s="338" t="s">
        <v>576</v>
      </c>
      <c r="C34" s="596"/>
      <c r="D34" s="597"/>
      <c r="E34" s="598"/>
      <c r="H34" s="303"/>
      <c r="I34" s="719"/>
      <c r="J34" s="616"/>
      <c r="K34" s="617"/>
      <c r="L34" s="680"/>
      <c r="M34" s="684"/>
      <c r="N34" s="685"/>
      <c r="O34" s="370"/>
    </row>
    <row r="35" spans="1:15" ht="18" customHeight="1">
      <c r="A35" s="674"/>
      <c r="B35" s="338" t="s">
        <v>577</v>
      </c>
      <c r="C35" s="596"/>
      <c r="D35" s="597"/>
      <c r="E35" s="598"/>
      <c r="H35" s="303"/>
      <c r="I35" s="719"/>
      <c r="J35" s="616"/>
      <c r="K35" s="617"/>
      <c r="L35" s="680"/>
      <c r="M35" s="684"/>
      <c r="N35" s="685"/>
      <c r="O35" s="370"/>
    </row>
    <row r="36" spans="1:15" ht="18" customHeight="1">
      <c r="A36" s="674"/>
      <c r="B36" s="338" t="s">
        <v>578</v>
      </c>
      <c r="C36" s="596"/>
      <c r="D36" s="597"/>
      <c r="E36" s="598"/>
      <c r="H36" s="303"/>
      <c r="I36" s="719"/>
      <c r="J36" s="616"/>
      <c r="K36" s="617"/>
      <c r="L36" s="680"/>
      <c r="M36" s="684"/>
      <c r="N36" s="685"/>
    </row>
    <row r="37" spans="1:15" ht="18" customHeight="1" thickBot="1">
      <c r="A37" s="675"/>
      <c r="B37" s="340" t="s">
        <v>579</v>
      </c>
      <c r="C37" s="688"/>
      <c r="D37" s="689"/>
      <c r="E37" s="690"/>
      <c r="H37" s="304"/>
      <c r="I37" s="720"/>
      <c r="J37" s="629"/>
      <c r="K37" s="681"/>
      <c r="L37" s="717"/>
      <c r="M37" s="686"/>
      <c r="N37" s="687"/>
    </row>
    <row r="38" spans="1:15" ht="18" customHeight="1" thickBot="1">
      <c r="A38" s="593" t="s">
        <v>596</v>
      </c>
      <c r="B38" s="341" t="s">
        <v>601</v>
      </c>
      <c r="C38" s="382"/>
      <c r="D38" s="382" t="s">
        <v>712</v>
      </c>
      <c r="E38" s="383" t="s">
        <v>713</v>
      </c>
    </row>
    <row r="39" spans="1:15" ht="18" customHeight="1" thickBot="1">
      <c r="A39" s="594"/>
      <c r="B39" s="338" t="s">
        <v>597</v>
      </c>
      <c r="C39" s="557"/>
      <c r="D39" s="557"/>
      <c r="E39" s="553"/>
      <c r="H39" s="301" t="s">
        <v>608</v>
      </c>
      <c r="I39" s="300" t="s">
        <v>616</v>
      </c>
      <c r="J39" s="621" t="s">
        <v>773</v>
      </c>
      <c r="K39" s="622"/>
      <c r="L39" s="622"/>
      <c r="M39" s="623"/>
      <c r="N39" s="306" t="s">
        <v>623</v>
      </c>
      <c r="O39" s="510"/>
    </row>
    <row r="40" spans="1:15" ht="18" customHeight="1" thickBot="1">
      <c r="A40" s="594"/>
      <c r="B40" s="338" t="s">
        <v>598</v>
      </c>
      <c r="C40" s="557"/>
      <c r="D40" s="557"/>
      <c r="E40" s="553"/>
      <c r="H40" s="569"/>
      <c r="I40" s="570"/>
      <c r="J40" s="619"/>
      <c r="K40" s="624"/>
      <c r="L40" s="624"/>
      <c r="M40" s="620"/>
      <c r="N40" s="575"/>
      <c r="O40" s="365" t="str">
        <f>IFERROR(VLOOKUP(J40,入力フォーム用項目!$E$3:$F$26,2,FALSE),"")</f>
        <v/>
      </c>
    </row>
    <row r="41" spans="1:15" ht="18" customHeight="1" thickBot="1">
      <c r="A41" s="594"/>
      <c r="B41" s="338" t="s">
        <v>599</v>
      </c>
      <c r="C41" s="557"/>
      <c r="D41" s="557"/>
      <c r="E41" s="553"/>
      <c r="H41" s="571"/>
      <c r="I41" s="572"/>
      <c r="J41" s="616"/>
      <c r="K41" s="617"/>
      <c r="L41" s="617"/>
      <c r="M41" s="618"/>
      <c r="N41" s="576"/>
      <c r="O41" s="365" t="str">
        <f>IFERROR(VLOOKUP(J41,入力フォーム用項目!$E$3:$F$26,2,FALSE),"")</f>
        <v/>
      </c>
    </row>
    <row r="42" spans="1:15" ht="18" customHeight="1" thickBot="1">
      <c r="A42" s="594"/>
      <c r="B42" s="338" t="s">
        <v>600</v>
      </c>
      <c r="C42" s="557"/>
      <c r="D42" s="557"/>
      <c r="E42" s="553"/>
      <c r="H42" s="571"/>
      <c r="I42" s="572"/>
      <c r="J42" s="616"/>
      <c r="K42" s="617"/>
      <c r="L42" s="617"/>
      <c r="M42" s="618"/>
      <c r="N42" s="576"/>
      <c r="O42" s="365" t="str">
        <f>IFERROR(VLOOKUP(J42,入力フォーム用項目!$E$3:$F$26,2,FALSE),"")</f>
        <v/>
      </c>
    </row>
    <row r="43" spans="1:15" ht="18" customHeight="1" thickBot="1">
      <c r="A43" s="594"/>
      <c r="B43" s="342" t="s">
        <v>602</v>
      </c>
      <c r="C43" s="382" t="s">
        <v>711</v>
      </c>
      <c r="D43" s="382" t="s">
        <v>712</v>
      </c>
      <c r="E43" s="383" t="s">
        <v>713</v>
      </c>
      <c r="H43" s="573"/>
      <c r="I43" s="574"/>
      <c r="J43" s="629"/>
      <c r="K43" s="681"/>
      <c r="L43" s="681"/>
      <c r="M43" s="630"/>
      <c r="N43" s="565"/>
      <c r="O43" s="369" t="str">
        <f>IFERROR(VLOOKUP(J43,入力フォーム用項目!$E$3:$F$26,2,FALSE),"")</f>
        <v/>
      </c>
    </row>
    <row r="44" spans="1:15" ht="18" customHeight="1" thickBot="1">
      <c r="A44" s="594"/>
      <c r="B44" s="338" t="s">
        <v>597</v>
      </c>
      <c r="C44" s="557"/>
      <c r="D44" s="557"/>
      <c r="E44" s="553"/>
    </row>
    <row r="45" spans="1:15" ht="18" customHeight="1" thickBot="1">
      <c r="A45" s="594"/>
      <c r="B45" s="338" t="s">
        <v>598</v>
      </c>
      <c r="C45" s="557"/>
      <c r="D45" s="557"/>
      <c r="E45" s="553"/>
      <c r="H45" s="301" t="s">
        <v>608</v>
      </c>
      <c r="I45" s="300" t="s">
        <v>616</v>
      </c>
      <c r="J45" s="621" t="s">
        <v>774</v>
      </c>
      <c r="K45" s="622"/>
      <c r="L45" s="622"/>
      <c r="M45" s="623"/>
      <c r="N45" s="306" t="s">
        <v>623</v>
      </c>
    </row>
    <row r="46" spans="1:15" ht="18" customHeight="1" thickBot="1">
      <c r="A46" s="594"/>
      <c r="B46" s="338" t="s">
        <v>599</v>
      </c>
      <c r="C46" s="557"/>
      <c r="D46" s="557"/>
      <c r="E46" s="553"/>
      <c r="H46" s="571"/>
      <c r="I46" s="572"/>
      <c r="J46" s="616"/>
      <c r="K46" s="617"/>
      <c r="L46" s="617"/>
      <c r="M46" s="618"/>
      <c r="N46" s="576"/>
      <c r="O46" s="365" t="str">
        <f>IFERROR(VLOOKUP(J46,入力フォーム用項目!$E$3:$F$26,2,FALSE),"")</f>
        <v/>
      </c>
    </row>
    <row r="47" spans="1:15" ht="18" customHeight="1" thickBot="1">
      <c r="A47" s="594"/>
      <c r="B47" s="340" t="s">
        <v>600</v>
      </c>
      <c r="C47" s="568"/>
      <c r="D47" s="568"/>
      <c r="E47" s="554"/>
      <c r="H47" s="571"/>
      <c r="I47" s="572"/>
      <c r="J47" s="616"/>
      <c r="K47" s="617"/>
      <c r="L47" s="617"/>
      <c r="M47" s="618"/>
      <c r="N47" s="576"/>
      <c r="O47" s="365" t="str">
        <f>IFERROR(VLOOKUP(J47,入力フォーム用項目!$E$3:$F$26,2,FALSE),"")</f>
        <v/>
      </c>
    </row>
    <row r="48" spans="1:15" s="454" customFormat="1" ht="18" customHeight="1" thickBot="1">
      <c r="A48" s="594"/>
      <c r="B48" s="342" t="s">
        <v>772</v>
      </c>
      <c r="C48" s="382" t="s">
        <v>711</v>
      </c>
      <c r="D48" s="382" t="s">
        <v>712</v>
      </c>
      <c r="E48" s="383" t="s">
        <v>713</v>
      </c>
      <c r="H48" s="571"/>
      <c r="I48" s="572"/>
      <c r="J48" s="616"/>
      <c r="K48" s="617"/>
      <c r="L48" s="617"/>
      <c r="M48" s="618"/>
      <c r="N48" s="576"/>
      <c r="O48" s="365" t="str">
        <f>IFERROR(VLOOKUP(J48,入力フォーム用項目!$E$3:$F$26,2,FALSE),"")</f>
        <v/>
      </c>
    </row>
    <row r="49" spans="1:15" s="454" customFormat="1" ht="18" customHeight="1" thickBot="1">
      <c r="A49" s="594"/>
      <c r="B49" s="338" t="s">
        <v>597</v>
      </c>
      <c r="C49" s="557"/>
      <c r="D49" s="557"/>
      <c r="E49" s="553"/>
      <c r="H49" s="571"/>
      <c r="I49" s="572"/>
      <c r="J49" s="616"/>
      <c r="K49" s="617"/>
      <c r="L49" s="617"/>
      <c r="M49" s="618"/>
      <c r="N49" s="576"/>
      <c r="O49" s="365" t="str">
        <f>IFERROR(VLOOKUP(J49,入力フォーム用項目!$E$3:$F$26,2,FALSE),"")</f>
        <v/>
      </c>
    </row>
    <row r="50" spans="1:15" s="454" customFormat="1" ht="18" customHeight="1" thickBot="1">
      <c r="A50" s="594"/>
      <c r="B50" s="338" t="s">
        <v>598</v>
      </c>
      <c r="C50" s="557"/>
      <c r="D50" s="557"/>
      <c r="E50" s="553"/>
      <c r="H50" s="571"/>
      <c r="I50" s="572"/>
      <c r="J50" s="616"/>
      <c r="K50" s="617"/>
      <c r="L50" s="617"/>
      <c r="M50" s="618"/>
      <c r="N50" s="576"/>
      <c r="O50" s="365" t="str">
        <f>IFERROR(VLOOKUP(J50,入力フォーム用項目!$E$3:$F$26,2,FALSE),"")</f>
        <v/>
      </c>
    </row>
    <row r="51" spans="1:15" s="454" customFormat="1" ht="18" customHeight="1" thickBot="1">
      <c r="A51" s="594"/>
      <c r="B51" s="338" t="s">
        <v>74</v>
      </c>
      <c r="C51" s="557"/>
      <c r="D51" s="557"/>
      <c r="E51" s="553"/>
      <c r="H51" s="573"/>
      <c r="I51" s="574"/>
      <c r="J51" s="616"/>
      <c r="K51" s="617"/>
      <c r="L51" s="617"/>
      <c r="M51" s="618"/>
      <c r="N51" s="565"/>
      <c r="O51" s="369" t="str">
        <f>IFERROR(VLOOKUP(J51,入力フォーム用項目!$E$3:$F$26,2,FALSE),"")</f>
        <v/>
      </c>
    </row>
    <row r="52" spans="1:15" s="454" customFormat="1" ht="18" customHeight="1" thickBot="1">
      <c r="A52" s="595"/>
      <c r="B52" s="340" t="s">
        <v>600</v>
      </c>
      <c r="C52" s="568"/>
      <c r="D52" s="568"/>
      <c r="E52" s="554"/>
      <c r="H52" s="577" t="s">
        <v>691</v>
      </c>
      <c r="I52" s="330" t="s">
        <v>692</v>
      </c>
      <c r="J52" s="330"/>
      <c r="K52" s="330"/>
      <c r="L52" s="330"/>
      <c r="M52" s="330"/>
      <c r="N52" s="331"/>
      <c r="O52" s="364"/>
    </row>
    <row r="53" spans="1:15" ht="18" customHeight="1" thickBot="1">
      <c r="A53" s="641" t="s">
        <v>626</v>
      </c>
      <c r="B53" s="642"/>
      <c r="C53" s="437" t="s">
        <v>710</v>
      </c>
      <c r="D53" s="435"/>
      <c r="E53" s="436"/>
      <c r="H53" s="708" t="s">
        <v>759</v>
      </c>
      <c r="I53" s="709"/>
      <c r="J53" s="709"/>
      <c r="K53" s="709"/>
      <c r="L53" s="709"/>
      <c r="M53" s="709"/>
      <c r="N53" s="710"/>
    </row>
    <row r="54" spans="1:15" ht="18" customHeight="1" thickBot="1">
      <c r="A54" s="639" t="s">
        <v>757</v>
      </c>
      <c r="B54" s="640"/>
      <c r="C54" s="437" t="s">
        <v>756</v>
      </c>
      <c r="D54" s="435"/>
      <c r="E54" s="436"/>
      <c r="H54" s="711"/>
      <c r="I54" s="712"/>
      <c r="J54" s="712"/>
      <c r="K54" s="712"/>
      <c r="L54" s="712"/>
      <c r="M54" s="712"/>
      <c r="N54" s="713"/>
    </row>
    <row r="55" spans="1:15" ht="18" customHeight="1" thickBot="1">
      <c r="A55" s="411" t="s">
        <v>664</v>
      </c>
      <c r="B55" s="300" t="s">
        <v>616</v>
      </c>
      <c r="C55" s="707" t="s">
        <v>666</v>
      </c>
      <c r="D55" s="707"/>
      <c r="E55" s="302" t="s">
        <v>84</v>
      </c>
      <c r="H55" s="711"/>
      <c r="I55" s="712"/>
      <c r="J55" s="712"/>
      <c r="K55" s="712"/>
      <c r="L55" s="712"/>
      <c r="M55" s="712"/>
      <c r="N55" s="713"/>
    </row>
    <row r="56" spans="1:15" ht="18" customHeight="1" thickBot="1">
      <c r="A56" s="569"/>
      <c r="B56" s="578"/>
      <c r="C56" s="671"/>
      <c r="D56" s="671"/>
      <c r="E56" s="581"/>
      <c r="F56" s="365" t="str">
        <f>IFERROR(VLOOKUP(C56,入力フォーム用項目!$E$29:$F$45,2,FALSE),"")</f>
        <v/>
      </c>
      <c r="H56" s="309"/>
      <c r="I56" s="584"/>
      <c r="J56" s="234" t="s">
        <v>184</v>
      </c>
      <c r="K56" s="310" t="s">
        <v>624</v>
      </c>
      <c r="L56" s="584"/>
      <c r="M56" s="311" t="s">
        <v>358</v>
      </c>
      <c r="N56" s="285"/>
    </row>
    <row r="57" spans="1:15" ht="18" customHeight="1" thickBot="1">
      <c r="A57" s="571"/>
      <c r="B57" s="579"/>
      <c r="C57" s="672"/>
      <c r="D57" s="672"/>
      <c r="E57" s="582"/>
      <c r="F57" s="365" t="str">
        <f>IFERROR(VLOOKUP(C57,入力フォーム用項目!$E$29:$F$45,2,FALSE),"")</f>
        <v/>
      </c>
      <c r="H57" s="309"/>
      <c r="I57" s="584"/>
      <c r="J57" s="234" t="s">
        <v>184</v>
      </c>
      <c r="K57" s="310" t="s">
        <v>624</v>
      </c>
      <c r="L57" s="584"/>
      <c r="M57" s="311" t="s">
        <v>358</v>
      </c>
      <c r="N57" s="285"/>
    </row>
    <row r="58" spans="1:15" ht="18" customHeight="1" thickBot="1">
      <c r="A58" s="571"/>
      <c r="B58" s="579"/>
      <c r="C58" s="672"/>
      <c r="D58" s="672"/>
      <c r="E58" s="582"/>
      <c r="F58" s="365" t="str">
        <f>IFERROR(VLOOKUP(C58,入力フォーム用項目!$E$29:$F$45,2,FALSE),"")</f>
        <v/>
      </c>
      <c r="H58" s="309"/>
      <c r="I58" s="584"/>
      <c r="J58" s="234" t="s">
        <v>184</v>
      </c>
      <c r="K58" s="310" t="s">
        <v>624</v>
      </c>
      <c r="L58" s="584"/>
      <c r="M58" s="311" t="s">
        <v>358</v>
      </c>
      <c r="N58" s="285"/>
    </row>
    <row r="59" spans="1:15" ht="18" customHeight="1" thickBot="1">
      <c r="A59" s="571"/>
      <c r="B59" s="579"/>
      <c r="C59" s="672"/>
      <c r="D59" s="672"/>
      <c r="E59" s="582"/>
      <c r="F59" s="365" t="str">
        <f>IFERROR(VLOOKUP(C59,入力フォーム用項目!$E$29:$F$45,2,FALSE),"")</f>
        <v/>
      </c>
      <c r="H59" s="309"/>
      <c r="I59" s="584"/>
      <c r="J59" s="234" t="s">
        <v>184</v>
      </c>
      <c r="K59" s="310" t="s">
        <v>624</v>
      </c>
      <c r="L59" s="584"/>
      <c r="M59" s="311" t="s">
        <v>358</v>
      </c>
      <c r="N59" s="285"/>
    </row>
    <row r="60" spans="1:15" ht="18" customHeight="1" thickBot="1">
      <c r="A60" s="573"/>
      <c r="B60" s="580"/>
      <c r="C60" s="672"/>
      <c r="D60" s="672"/>
      <c r="E60" s="583"/>
      <c r="F60" s="369" t="str">
        <f>IFERROR(VLOOKUP(C60,入力フォーム用項目!$E$29:$F$45,2,FALSE),"")</f>
        <v/>
      </c>
      <c r="H60" s="284"/>
      <c r="I60" s="312"/>
      <c r="J60" s="312"/>
      <c r="K60" s="312"/>
      <c r="L60" s="307" t="s">
        <v>466</v>
      </c>
      <c r="M60" s="585"/>
      <c r="N60" s="308" t="s">
        <v>358</v>
      </c>
    </row>
    <row r="61" spans="1:15" ht="18" customHeight="1" thickBot="1">
      <c r="A61" s="411" t="s">
        <v>664</v>
      </c>
      <c r="B61" s="412" t="s">
        <v>616</v>
      </c>
      <c r="C61" s="707" t="s">
        <v>667</v>
      </c>
      <c r="D61" s="707"/>
      <c r="E61" s="313" t="s">
        <v>84</v>
      </c>
      <c r="F61" s="25"/>
      <c r="H61" s="601" t="s">
        <v>761</v>
      </c>
      <c r="I61" s="602"/>
      <c r="J61" s="602"/>
      <c r="K61" s="602"/>
      <c r="L61" s="602"/>
      <c r="M61" s="602"/>
      <c r="N61" s="603"/>
    </row>
    <row r="62" spans="1:15" ht="18" customHeight="1" thickBot="1">
      <c r="A62" s="569"/>
      <c r="B62" s="578"/>
      <c r="C62" s="671"/>
      <c r="D62" s="671"/>
      <c r="E62" s="581"/>
      <c r="F62" s="369" t="str">
        <f>IFERROR(VLOOKUP(C62,入力フォーム用項目!$E$29:$F$45,2,FALSE),"")</f>
        <v/>
      </c>
      <c r="H62" s="604"/>
      <c r="I62" s="605"/>
      <c r="J62" s="605"/>
      <c r="K62" s="605"/>
      <c r="L62" s="605"/>
      <c r="M62" s="605"/>
      <c r="N62" s="606"/>
    </row>
    <row r="63" spans="1:15" ht="18" customHeight="1" thickBot="1">
      <c r="A63" s="573"/>
      <c r="B63" s="580"/>
      <c r="C63" s="678"/>
      <c r="D63" s="678"/>
      <c r="E63" s="583"/>
      <c r="F63" s="369" t="str">
        <f>IFERROR(VLOOKUP(C63,入力フォーム用項目!$E$29:$F$45,2,FALSE),"")</f>
        <v/>
      </c>
      <c r="G63" s="7"/>
      <c r="H63" s="604"/>
      <c r="I63" s="605"/>
      <c r="J63" s="605"/>
      <c r="K63" s="605"/>
      <c r="L63" s="605"/>
      <c r="M63" s="605"/>
      <c r="N63" s="606"/>
      <c r="O63" s="370"/>
    </row>
    <row r="64" spans="1:15" s="402" customFormat="1" ht="18" customHeight="1">
      <c r="A64" s="336" t="s">
        <v>714</v>
      </c>
      <c r="B64" s="325"/>
      <c r="C64" s="326"/>
      <c r="D64" s="326"/>
      <c r="E64" s="327"/>
      <c r="F64" s="406"/>
      <c r="G64" s="7"/>
      <c r="H64" s="604"/>
      <c r="I64" s="605"/>
      <c r="J64" s="605"/>
      <c r="K64" s="605"/>
      <c r="L64" s="605"/>
      <c r="M64" s="605"/>
      <c r="N64" s="606"/>
      <c r="O64" s="370"/>
    </row>
    <row r="65" spans="1:15" s="230" customFormat="1" ht="18" customHeight="1">
      <c r="A65" s="343" t="s">
        <v>715</v>
      </c>
      <c r="B65" s="325"/>
      <c r="C65" s="326"/>
      <c r="D65" s="326"/>
      <c r="E65" s="327"/>
      <c r="F65" s="231"/>
      <c r="G65" s="231"/>
      <c r="H65" s="604"/>
      <c r="I65" s="605"/>
      <c r="J65" s="605"/>
      <c r="K65" s="605"/>
      <c r="L65" s="605"/>
      <c r="M65" s="605"/>
      <c r="N65" s="606"/>
      <c r="O65" s="370"/>
    </row>
    <row r="66" spans="1:15" s="230" customFormat="1" ht="9" customHeight="1" thickBot="1">
      <c r="B66" s="325"/>
      <c r="C66" s="326"/>
      <c r="D66" s="326"/>
      <c r="E66" s="327"/>
      <c r="F66" s="231"/>
      <c r="G66" s="231"/>
      <c r="H66" s="607"/>
      <c r="I66" s="608"/>
      <c r="J66" s="608"/>
      <c r="K66" s="608"/>
      <c r="L66" s="608"/>
      <c r="M66" s="608"/>
      <c r="N66" s="609"/>
      <c r="O66" s="370"/>
    </row>
    <row r="67" spans="1:15" s="230" customFormat="1" ht="20.149999999999999" customHeight="1" thickBot="1">
      <c r="A67" s="77" t="s">
        <v>758</v>
      </c>
      <c r="B67"/>
      <c r="C67"/>
      <c r="D67" s="321"/>
      <c r="E67" s="321"/>
      <c r="F67" s="321"/>
      <c r="G67"/>
      <c r="H67" s="231"/>
      <c r="I67" s="231"/>
      <c r="J67" s="231"/>
      <c r="K67" s="328"/>
      <c r="L67" s="328"/>
      <c r="M67" s="328"/>
      <c r="N67" s="231"/>
      <c r="O67" s="370"/>
    </row>
    <row r="68" spans="1:15" s="230" customFormat="1" ht="20.149999999999999" customHeight="1">
      <c r="A68" s="385" t="s">
        <v>731</v>
      </c>
      <c r="B68" s="373"/>
      <c r="C68" s="373"/>
      <c r="D68" s="384"/>
      <c r="E68" s="440" t="s">
        <v>718</v>
      </c>
      <c r="G68" s="409"/>
      <c r="H68" s="601" t="s">
        <v>760</v>
      </c>
      <c r="I68" s="602"/>
      <c r="J68" s="602"/>
      <c r="K68" s="602"/>
      <c r="L68" s="602"/>
      <c r="M68" s="602"/>
      <c r="N68" s="603"/>
      <c r="O68" s="370"/>
    </row>
    <row r="69" spans="1:15" s="230" customFormat="1" ht="20.149999999999999" customHeight="1">
      <c r="A69" s="407" t="s">
        <v>732</v>
      </c>
      <c r="B69" s="7"/>
      <c r="C69" s="7"/>
      <c r="D69" s="321"/>
      <c r="E69" s="441" t="s">
        <v>718</v>
      </c>
      <c r="G69" s="409"/>
      <c r="H69" s="604"/>
      <c r="I69" s="605"/>
      <c r="J69" s="605"/>
      <c r="K69" s="605"/>
      <c r="L69" s="605"/>
      <c r="M69" s="605"/>
      <c r="N69" s="606"/>
      <c r="O69" s="370"/>
    </row>
    <row r="70" spans="1:15" s="230" customFormat="1" ht="20.149999999999999" customHeight="1" thickBot="1">
      <c r="A70" s="387" t="s">
        <v>733</v>
      </c>
      <c r="B70" s="408"/>
      <c r="C70" s="408"/>
      <c r="D70" s="321"/>
      <c r="E70" s="442" t="s">
        <v>718</v>
      </c>
      <c r="G70" s="409"/>
      <c r="H70" s="604"/>
      <c r="I70" s="605"/>
      <c r="J70" s="605"/>
      <c r="K70" s="605"/>
      <c r="L70" s="605"/>
      <c r="M70" s="605"/>
      <c r="N70" s="606"/>
      <c r="O70" s="370"/>
    </row>
    <row r="71" spans="1:15" s="230" customFormat="1" ht="20.149999999999999" customHeight="1">
      <c r="A71" s="625" t="s">
        <v>716</v>
      </c>
      <c r="B71" s="626"/>
      <c r="C71" s="386"/>
      <c r="D71" s="384"/>
      <c r="E71" s="443" t="s">
        <v>719</v>
      </c>
      <c r="G71" s="438"/>
      <c r="H71" s="604"/>
      <c r="I71" s="605"/>
      <c r="J71" s="605"/>
      <c r="K71" s="605"/>
      <c r="L71" s="605"/>
      <c r="M71" s="605"/>
      <c r="N71" s="606"/>
      <c r="O71" s="370"/>
    </row>
    <row r="72" spans="1:15" s="230" customFormat="1" ht="20.149999999999999" customHeight="1" thickBot="1">
      <c r="A72" s="627" t="s">
        <v>717</v>
      </c>
      <c r="B72" s="628"/>
      <c r="C72" s="388"/>
      <c r="D72" s="329"/>
      <c r="E72" s="444" t="s">
        <v>719</v>
      </c>
      <c r="G72" s="439"/>
      <c r="H72" s="607"/>
      <c r="I72" s="608"/>
      <c r="J72" s="608"/>
      <c r="K72" s="608"/>
      <c r="L72" s="608"/>
      <c r="M72" s="608"/>
      <c r="N72" s="609"/>
      <c r="O72" s="370"/>
    </row>
    <row r="73" spans="1:15" s="230" customFormat="1" ht="20.149999999999999" customHeight="1">
      <c r="B73" s="325"/>
      <c r="C73" s="326"/>
      <c r="D73" s="326"/>
      <c r="E73" s="327"/>
      <c r="F73" s="231"/>
      <c r="G73" s="231"/>
      <c r="H73" s="231"/>
      <c r="I73" s="231"/>
      <c r="J73" s="231"/>
      <c r="K73" s="328"/>
      <c r="L73" s="328"/>
      <c r="M73" s="328"/>
      <c r="N73" s="231"/>
      <c r="O73" s="370"/>
    </row>
    <row r="74" spans="1:15" s="230" customFormat="1" ht="18" customHeight="1" thickBot="1">
      <c r="A74" s="343" t="s">
        <v>693</v>
      </c>
      <c r="B74" s="325"/>
      <c r="C74" s="326"/>
      <c r="D74" s="326"/>
      <c r="E74" s="327"/>
      <c r="F74" s="231"/>
      <c r="G74" s="231"/>
      <c r="H74" s="343" t="s">
        <v>694</v>
      </c>
      <c r="I74" s="231"/>
      <c r="J74" s="231"/>
      <c r="K74" s="328"/>
      <c r="L74" s="328"/>
      <c r="M74" s="328"/>
      <c r="N74" s="231"/>
      <c r="O74" s="370"/>
    </row>
    <row r="75" spans="1:15" s="230" customFormat="1" ht="18" customHeight="1" thickBot="1">
      <c r="A75" s="411" t="s">
        <v>608</v>
      </c>
      <c r="B75" s="300" t="s">
        <v>616</v>
      </c>
      <c r="C75" s="621" t="s">
        <v>695</v>
      </c>
      <c r="D75" s="623"/>
      <c r="E75" s="306" t="s">
        <v>623</v>
      </c>
      <c r="F75" s="356"/>
      <c r="G75" s="381"/>
      <c r="H75" s="301" t="s">
        <v>608</v>
      </c>
      <c r="I75" s="300" t="s">
        <v>616</v>
      </c>
      <c r="J75" s="621" t="s">
        <v>696</v>
      </c>
      <c r="K75" s="622"/>
      <c r="L75" s="622"/>
      <c r="M75" s="623"/>
      <c r="N75" s="306" t="s">
        <v>623</v>
      </c>
      <c r="O75" s="370"/>
    </row>
    <row r="76" spans="1:15" s="230" customFormat="1" ht="18" customHeight="1">
      <c r="A76" s="569"/>
      <c r="B76" s="570"/>
      <c r="C76" s="619"/>
      <c r="D76" s="620"/>
      <c r="E76" s="575"/>
      <c r="F76" s="355"/>
      <c r="G76" s="321"/>
      <c r="H76" s="569"/>
      <c r="I76" s="570"/>
      <c r="J76" s="619"/>
      <c r="K76" s="624"/>
      <c r="L76" s="624"/>
      <c r="M76" s="620"/>
      <c r="N76" s="575"/>
      <c r="O76" s="370"/>
    </row>
    <row r="77" spans="1:15" s="230" customFormat="1" ht="18" customHeight="1">
      <c r="A77" s="571"/>
      <c r="B77" s="572"/>
      <c r="C77" s="610"/>
      <c r="D77" s="612"/>
      <c r="E77" s="576"/>
      <c r="F77" s="355"/>
      <c r="G77" s="321"/>
      <c r="H77" s="571"/>
      <c r="I77" s="572"/>
      <c r="J77" s="616"/>
      <c r="K77" s="617"/>
      <c r="L77" s="617"/>
      <c r="M77" s="618"/>
      <c r="N77" s="576"/>
      <c r="O77" s="370"/>
    </row>
    <row r="78" spans="1:15" s="230" customFormat="1" ht="18" customHeight="1">
      <c r="A78" s="571"/>
      <c r="B78" s="572"/>
      <c r="C78" s="610"/>
      <c r="D78" s="612"/>
      <c r="E78" s="576"/>
      <c r="F78" s="355"/>
      <c r="G78" s="321"/>
      <c r="H78" s="571"/>
      <c r="I78" s="572"/>
      <c r="J78" s="616"/>
      <c r="K78" s="617"/>
      <c r="L78" s="617"/>
      <c r="M78" s="618"/>
      <c r="N78" s="576"/>
      <c r="O78" s="370"/>
    </row>
    <row r="79" spans="1:15" s="230" customFormat="1" ht="18" customHeight="1">
      <c r="A79" s="571"/>
      <c r="B79" s="572"/>
      <c r="C79" s="610"/>
      <c r="D79" s="612"/>
      <c r="E79" s="576"/>
      <c r="F79" s="355"/>
      <c r="G79" s="321"/>
      <c r="H79" s="571"/>
      <c r="I79" s="572"/>
      <c r="J79" s="616"/>
      <c r="K79" s="617"/>
      <c r="L79" s="617"/>
      <c r="M79" s="618"/>
      <c r="N79" s="576"/>
      <c r="O79" s="370"/>
    </row>
    <row r="80" spans="1:15" s="230" customFormat="1" ht="18" customHeight="1">
      <c r="A80" s="571"/>
      <c r="B80" s="572"/>
      <c r="C80" s="610"/>
      <c r="D80" s="612"/>
      <c r="E80" s="576"/>
      <c r="F80" s="355"/>
      <c r="G80" s="321"/>
      <c r="H80" s="571"/>
      <c r="I80" s="572"/>
      <c r="J80" s="610"/>
      <c r="K80" s="611"/>
      <c r="L80" s="611"/>
      <c r="M80" s="612"/>
      <c r="N80" s="576"/>
      <c r="O80" s="370"/>
    </row>
    <row r="81" spans="1:15" s="230" customFormat="1" ht="18" customHeight="1">
      <c r="A81" s="571"/>
      <c r="B81" s="572"/>
      <c r="C81" s="610"/>
      <c r="D81" s="612"/>
      <c r="E81" s="576"/>
      <c r="F81" s="355"/>
      <c r="G81" s="321"/>
      <c r="H81" s="571"/>
      <c r="I81" s="572"/>
      <c r="J81" s="610"/>
      <c r="K81" s="611"/>
      <c r="L81" s="611"/>
      <c r="M81" s="612"/>
      <c r="N81" s="576"/>
      <c r="O81" s="370"/>
    </row>
    <row r="82" spans="1:15" s="230" customFormat="1" ht="18" customHeight="1">
      <c r="A82" s="571"/>
      <c r="B82" s="572"/>
      <c r="C82" s="610"/>
      <c r="D82" s="612"/>
      <c r="E82" s="576"/>
      <c r="F82" s="355"/>
      <c r="G82" s="321"/>
      <c r="H82" s="571"/>
      <c r="I82" s="572"/>
      <c r="J82" s="610"/>
      <c r="K82" s="611"/>
      <c r="L82" s="611"/>
      <c r="M82" s="612"/>
      <c r="N82" s="576"/>
      <c r="O82" s="370"/>
    </row>
    <row r="83" spans="1:15" s="230" customFormat="1" ht="18" customHeight="1">
      <c r="A83" s="571"/>
      <c r="B83" s="572"/>
      <c r="C83" s="610"/>
      <c r="D83" s="612"/>
      <c r="E83" s="576"/>
      <c r="F83" s="355"/>
      <c r="G83" s="321"/>
      <c r="H83" s="571"/>
      <c r="I83" s="572"/>
      <c r="J83" s="610"/>
      <c r="K83" s="611"/>
      <c r="L83" s="611"/>
      <c r="M83" s="612"/>
      <c r="N83" s="576"/>
      <c r="O83" s="370"/>
    </row>
    <row r="84" spans="1:15" s="230" customFormat="1" ht="18" customHeight="1" thickBot="1">
      <c r="A84" s="573"/>
      <c r="B84" s="574"/>
      <c r="C84" s="629"/>
      <c r="D84" s="630"/>
      <c r="E84" s="565"/>
      <c r="F84" s="355"/>
      <c r="G84" s="321"/>
      <c r="H84" s="573"/>
      <c r="I84" s="574"/>
      <c r="J84" s="613"/>
      <c r="K84" s="614"/>
      <c r="L84" s="614"/>
      <c r="M84" s="615"/>
      <c r="N84" s="565"/>
      <c r="O84" s="370"/>
    </row>
    <row r="85" spans="1:15" s="230" customFormat="1" ht="18" customHeight="1">
      <c r="A85" s="343" t="s">
        <v>697</v>
      </c>
      <c r="B85" s="325"/>
      <c r="C85" s="326"/>
      <c r="D85" s="326"/>
      <c r="E85" s="327"/>
      <c r="F85" s="231"/>
      <c r="G85" s="231"/>
      <c r="H85" s="231"/>
      <c r="I85" s="231"/>
      <c r="J85" s="231"/>
      <c r="K85" s="328"/>
      <c r="L85" s="328"/>
      <c r="M85" s="328"/>
      <c r="N85" s="231"/>
      <c r="O85" s="370"/>
    </row>
    <row r="86" spans="1:15" s="230" customFormat="1" ht="18" customHeight="1">
      <c r="A86" s="343" t="s">
        <v>704</v>
      </c>
      <c r="B86" s="325"/>
      <c r="C86" s="326"/>
      <c r="D86" s="326"/>
      <c r="E86" s="327"/>
      <c r="F86" s="231"/>
      <c r="G86" s="231"/>
      <c r="H86" s="231"/>
      <c r="I86" s="231"/>
      <c r="J86" s="231"/>
      <c r="K86" s="328"/>
      <c r="L86" s="328"/>
      <c r="M86" s="328"/>
      <c r="N86" s="231"/>
      <c r="O86" s="370"/>
    </row>
    <row r="87" spans="1:15" s="230" customFormat="1" ht="18" customHeight="1">
      <c r="A87" s="343"/>
      <c r="B87" s="325"/>
      <c r="C87" s="326"/>
      <c r="D87" s="326"/>
      <c r="E87" s="327"/>
      <c r="F87" s="231"/>
      <c r="G87" s="231"/>
      <c r="H87" s="231"/>
      <c r="I87" s="231"/>
      <c r="J87" s="231"/>
      <c r="K87" s="328"/>
      <c r="L87" s="328"/>
      <c r="M87" s="328"/>
      <c r="N87" s="231"/>
      <c r="O87" s="370"/>
    </row>
    <row r="88" spans="1:15" s="230" customFormat="1" ht="18" customHeight="1">
      <c r="A88" s="343"/>
      <c r="B88" s="325"/>
      <c r="C88" s="326"/>
      <c r="D88" s="326"/>
      <c r="E88" s="327"/>
      <c r="F88" s="231"/>
      <c r="G88" s="231"/>
      <c r="H88" s="231"/>
      <c r="I88" s="231"/>
      <c r="J88" s="231"/>
      <c r="K88" s="328"/>
      <c r="L88" s="328"/>
      <c r="M88" s="328"/>
      <c r="N88" s="231"/>
      <c r="O88" s="370"/>
    </row>
    <row r="89" spans="1:15" s="230" customFormat="1" ht="18" customHeight="1">
      <c r="A89" s="343"/>
      <c r="B89" s="325"/>
      <c r="C89" s="326"/>
      <c r="D89" s="326"/>
      <c r="E89" s="327"/>
      <c r="F89" s="231"/>
      <c r="G89" s="231"/>
      <c r="H89" s="231"/>
      <c r="I89" s="231"/>
      <c r="J89" s="231"/>
      <c r="K89" s="328"/>
      <c r="L89" s="328"/>
      <c r="M89" s="328"/>
      <c r="N89" s="231"/>
      <c r="O89" s="370"/>
    </row>
    <row r="90" spans="1:15" s="230" customFormat="1" ht="18" customHeight="1">
      <c r="A90" s="343"/>
      <c r="B90" s="325"/>
      <c r="C90" s="326"/>
      <c r="D90" s="326"/>
      <c r="E90" s="327"/>
      <c r="F90" s="231"/>
      <c r="G90" s="231"/>
      <c r="H90" s="231"/>
      <c r="I90" s="231"/>
      <c r="J90" s="231"/>
      <c r="K90" s="328"/>
      <c r="L90" s="328"/>
      <c r="M90" s="328"/>
      <c r="N90" s="231"/>
      <c r="O90" s="370"/>
    </row>
    <row r="91" spans="1:15" s="230" customFormat="1" ht="18" customHeight="1">
      <c r="A91" s="343"/>
      <c r="B91" s="325"/>
      <c r="C91" s="326"/>
      <c r="D91" s="326"/>
      <c r="E91" s="327"/>
      <c r="F91" s="231"/>
      <c r="G91" s="231"/>
      <c r="H91" s="231"/>
      <c r="I91" s="231"/>
      <c r="J91" s="231"/>
      <c r="K91" s="328"/>
      <c r="L91" s="328"/>
      <c r="M91" s="328"/>
      <c r="N91" s="231"/>
      <c r="O91" s="370"/>
    </row>
    <row r="92" spans="1:15" s="230" customFormat="1" ht="18" customHeight="1">
      <c r="A92" s="343"/>
      <c r="B92" s="325"/>
      <c r="C92" s="326"/>
      <c r="D92" s="326"/>
      <c r="E92" s="327"/>
      <c r="F92" s="231"/>
      <c r="G92" s="231"/>
      <c r="H92" s="231"/>
      <c r="I92" s="231"/>
      <c r="J92" s="231"/>
      <c r="K92" s="328"/>
      <c r="L92" s="328"/>
      <c r="M92" s="328"/>
      <c r="N92" s="231"/>
      <c r="O92" s="370"/>
    </row>
    <row r="93" spans="1:15" s="230" customFormat="1" ht="18" customHeight="1">
      <c r="A93" s="343"/>
      <c r="B93" s="325"/>
      <c r="C93" s="326"/>
      <c r="D93" s="326"/>
      <c r="E93" s="327"/>
      <c r="F93" s="231"/>
      <c r="G93" s="231"/>
      <c r="H93" s="231"/>
      <c r="I93" s="231"/>
      <c r="J93" s="231"/>
      <c r="K93" s="328"/>
      <c r="L93" s="328"/>
      <c r="M93" s="328"/>
      <c r="N93" s="231"/>
      <c r="O93" s="370"/>
    </row>
    <row r="94" spans="1:15" s="230" customFormat="1" ht="18" customHeight="1">
      <c r="A94" s="343"/>
      <c r="B94" s="325"/>
      <c r="C94" s="326"/>
      <c r="D94" s="326"/>
      <c r="E94" s="327"/>
      <c r="F94" s="231"/>
      <c r="G94" s="231"/>
      <c r="H94" s="231"/>
      <c r="I94" s="231"/>
      <c r="J94" s="231"/>
      <c r="K94" s="328"/>
      <c r="L94" s="328"/>
      <c r="M94" s="328"/>
      <c r="N94" s="231"/>
      <c r="O94" s="370"/>
    </row>
    <row r="95" spans="1:15" s="230" customFormat="1" ht="23.15" customHeight="1" thickBot="1">
      <c r="A95" s="333"/>
      <c r="B95" s="333"/>
      <c r="C95" s="334"/>
      <c r="D95" s="334"/>
      <c r="E95" s="335"/>
      <c r="F95" s="316"/>
      <c r="G95" s="316"/>
      <c r="H95" s="316"/>
      <c r="I95" s="316"/>
      <c r="J95" s="316"/>
      <c r="K95" s="329"/>
      <c r="L95" s="329"/>
      <c r="M95" s="329"/>
      <c r="N95" s="316"/>
      <c r="O95" s="371"/>
    </row>
    <row r="96" spans="1:15" s="230" customFormat="1" ht="13.5" customHeight="1">
      <c r="A96" s="325"/>
      <c r="B96" s="325"/>
      <c r="C96" s="326"/>
      <c r="D96" s="326"/>
      <c r="E96" s="327"/>
      <c r="F96" s="231"/>
      <c r="G96" s="231"/>
      <c r="H96" s="231"/>
      <c r="I96" s="231"/>
      <c r="J96" s="231"/>
      <c r="K96" s="328"/>
      <c r="L96" s="328"/>
      <c r="M96" s="328"/>
      <c r="N96" s="231"/>
      <c r="O96" s="370"/>
    </row>
    <row r="97" spans="1:15" s="8" customFormat="1" ht="25" customHeight="1">
      <c r="A97" s="322" t="s">
        <v>647</v>
      </c>
      <c r="B97" s="322"/>
      <c r="C97" s="125"/>
      <c r="D97" s="125"/>
      <c r="E97" s="125"/>
      <c r="F97" s="322"/>
      <c r="G97" s="322"/>
      <c r="H97" s="322"/>
      <c r="I97" s="322"/>
      <c r="K97" s="421" t="s">
        <v>659</v>
      </c>
      <c r="L97" s="422" t="s">
        <v>660</v>
      </c>
      <c r="M97" s="423" t="s">
        <v>661</v>
      </c>
      <c r="N97" s="422" t="s">
        <v>660</v>
      </c>
      <c r="O97" s="424"/>
    </row>
    <row r="98" spans="1:15" s="8" customFormat="1" ht="25" customHeight="1" thickBot="1">
      <c r="B98" s="142" t="s">
        <v>652</v>
      </c>
      <c r="C98" s="142" t="s">
        <v>653</v>
      </c>
      <c r="D98" s="125" t="s">
        <v>654</v>
      </c>
      <c r="E98" s="125"/>
      <c r="F98" s="322"/>
      <c r="G98" s="322"/>
      <c r="H98" s="322"/>
      <c r="I98" s="322"/>
      <c r="J98" s="322"/>
      <c r="K98" s="380" t="s">
        <v>656</v>
      </c>
      <c r="L98" s="322"/>
      <c r="M98" s="322"/>
      <c r="N98" s="322"/>
      <c r="O98" s="142"/>
    </row>
    <row r="99" spans="1:15" s="8" customFormat="1" ht="25" customHeight="1">
      <c r="B99" s="637" t="s">
        <v>648</v>
      </c>
      <c r="C99" s="638"/>
      <c r="D99" s="643" t="s">
        <v>737</v>
      </c>
      <c r="E99" s="644"/>
      <c r="J99" s="322"/>
      <c r="K99" s="323" t="s">
        <v>662</v>
      </c>
      <c r="L99" s="401" t="s">
        <v>663</v>
      </c>
      <c r="M99" s="323" t="s">
        <v>657</v>
      </c>
      <c r="N99" s="401" t="s">
        <v>658</v>
      </c>
      <c r="O99" s="372"/>
    </row>
    <row r="100" spans="1:15" s="8" customFormat="1" ht="25" customHeight="1">
      <c r="B100" s="631" t="s">
        <v>649</v>
      </c>
      <c r="C100" s="632"/>
      <c r="D100" s="645" t="s">
        <v>738</v>
      </c>
      <c r="E100" s="646"/>
      <c r="J100" s="322"/>
      <c r="K100" s="324"/>
      <c r="L100" s="324"/>
      <c r="M100" s="324"/>
      <c r="N100" s="324"/>
      <c r="O100" s="372"/>
    </row>
    <row r="101" spans="1:15" s="8" customFormat="1" ht="25" customHeight="1" thickBot="1">
      <c r="B101" s="633" t="s">
        <v>650</v>
      </c>
      <c r="C101" s="634"/>
      <c r="D101" s="647" t="s">
        <v>738</v>
      </c>
      <c r="E101" s="648"/>
      <c r="F101" s="8" t="s">
        <v>705</v>
      </c>
      <c r="J101" s="322"/>
      <c r="O101" s="372"/>
    </row>
    <row r="102" spans="1:15" s="8" customFormat="1" ht="25" customHeight="1" thickBot="1">
      <c r="B102" s="635" t="s">
        <v>708</v>
      </c>
      <c r="C102" s="636"/>
      <c r="D102" s="649" t="s">
        <v>739</v>
      </c>
      <c r="E102" s="650"/>
      <c r="F102" s="8" t="s">
        <v>730</v>
      </c>
      <c r="J102" s="322"/>
      <c r="O102" s="372"/>
    </row>
    <row r="103" spans="1:15" s="8" customFormat="1" ht="25" customHeight="1">
      <c r="B103" s="637" t="s">
        <v>727</v>
      </c>
      <c r="C103" s="638"/>
      <c r="D103" s="643" t="s">
        <v>738</v>
      </c>
      <c r="E103" s="644"/>
      <c r="F103" s="8" t="s">
        <v>730</v>
      </c>
      <c r="J103" s="322"/>
      <c r="O103" s="372"/>
    </row>
    <row r="104" spans="1:15" s="8" customFormat="1" ht="25" customHeight="1">
      <c r="B104" s="631" t="s">
        <v>728</v>
      </c>
      <c r="C104" s="632"/>
      <c r="D104" s="645" t="s">
        <v>738</v>
      </c>
      <c r="E104" s="646"/>
      <c r="F104" s="8" t="s">
        <v>730</v>
      </c>
      <c r="J104" s="322"/>
      <c r="O104" s="372"/>
    </row>
    <row r="105" spans="1:15" s="8" customFormat="1" ht="25" customHeight="1" thickBot="1">
      <c r="B105" s="633" t="s">
        <v>729</v>
      </c>
      <c r="C105" s="634"/>
      <c r="D105" s="647" t="s">
        <v>738</v>
      </c>
      <c r="E105" s="648"/>
      <c r="F105" s="8" t="s">
        <v>730</v>
      </c>
      <c r="J105" s="322"/>
      <c r="O105" s="372"/>
    </row>
    <row r="106" spans="1:15" ht="25" customHeight="1">
      <c r="B106" s="410" t="s">
        <v>651</v>
      </c>
      <c r="C106" s="410"/>
      <c r="D106" s="410"/>
      <c r="E106" s="410"/>
      <c r="F106" s="8" t="s">
        <v>730</v>
      </c>
      <c r="G106" s="8"/>
      <c r="H106" s="8"/>
      <c r="I106" s="8"/>
    </row>
    <row r="107" spans="1:15" ht="25" customHeight="1">
      <c r="B107" s="379" t="s">
        <v>655</v>
      </c>
      <c r="C107" s="379"/>
      <c r="D107" s="379"/>
      <c r="E107" s="379"/>
      <c r="F107" s="8" t="s">
        <v>730</v>
      </c>
    </row>
    <row r="108" spans="1:15" ht="14">
      <c r="F108" s="8" t="s">
        <v>730</v>
      </c>
    </row>
  </sheetData>
  <mergeCells count="136">
    <mergeCell ref="J39:M39"/>
    <mergeCell ref="J40:M40"/>
    <mergeCell ref="J41:M41"/>
    <mergeCell ref="J42:M42"/>
    <mergeCell ref="H53:N55"/>
    <mergeCell ref="J48:M48"/>
    <mergeCell ref="J49:M49"/>
    <mergeCell ref="J51:M51"/>
    <mergeCell ref="J25:M25"/>
    <mergeCell ref="J50:M50"/>
    <mergeCell ref="J45:M45"/>
    <mergeCell ref="J30:L30"/>
    <mergeCell ref="J29:L29"/>
    <mergeCell ref="J43:M43"/>
    <mergeCell ref="J46:M46"/>
    <mergeCell ref="J47:M47"/>
    <mergeCell ref="J35:L35"/>
    <mergeCell ref="J36:L36"/>
    <mergeCell ref="J37:L37"/>
    <mergeCell ref="I31:I37"/>
    <mergeCell ref="C30:E30"/>
    <mergeCell ref="C31:E31"/>
    <mergeCell ref="C57:D57"/>
    <mergeCell ref="C58:D58"/>
    <mergeCell ref="C59:D59"/>
    <mergeCell ref="C60:D60"/>
    <mergeCell ref="C61:D61"/>
    <mergeCell ref="C62:D62"/>
    <mergeCell ref="C63:D63"/>
    <mergeCell ref="C55:D55"/>
    <mergeCell ref="C56:D56"/>
    <mergeCell ref="C34:E34"/>
    <mergeCell ref="C35:E35"/>
    <mergeCell ref="C36:E36"/>
    <mergeCell ref="C32:E32"/>
    <mergeCell ref="C27:E27"/>
    <mergeCell ref="C26:E26"/>
    <mergeCell ref="C25:E25"/>
    <mergeCell ref="C16:E16"/>
    <mergeCell ref="C17:E17"/>
    <mergeCell ref="J16:L17"/>
    <mergeCell ref="J26:M26"/>
    <mergeCell ref="K22:L22"/>
    <mergeCell ref="J12:M12"/>
    <mergeCell ref="J19:L19"/>
    <mergeCell ref="J20:L20"/>
    <mergeCell ref="J24:M24"/>
    <mergeCell ref="C18:E18"/>
    <mergeCell ref="A5:A25"/>
    <mergeCell ref="A26:A37"/>
    <mergeCell ref="C24:E24"/>
    <mergeCell ref="C19:E19"/>
    <mergeCell ref="C20:E20"/>
    <mergeCell ref="C21:E21"/>
    <mergeCell ref="J8:M8"/>
    <mergeCell ref="J9:M9"/>
    <mergeCell ref="J10:M10"/>
    <mergeCell ref="J11:M11"/>
    <mergeCell ref="J13:M13"/>
    <mergeCell ref="J14:M14"/>
    <mergeCell ref="J31:L31"/>
    <mergeCell ref="J32:L32"/>
    <mergeCell ref="J33:L33"/>
    <mergeCell ref="J18:L18"/>
    <mergeCell ref="J21:L21"/>
    <mergeCell ref="J34:L34"/>
    <mergeCell ref="M31:N37"/>
    <mergeCell ref="C37:E37"/>
    <mergeCell ref="C33:E33"/>
    <mergeCell ref="C22:E22"/>
    <mergeCell ref="C23:E23"/>
    <mergeCell ref="C28:E28"/>
    <mergeCell ref="B2:F2"/>
    <mergeCell ref="H2:I2"/>
    <mergeCell ref="J2:K2"/>
    <mergeCell ref="M2:N2"/>
    <mergeCell ref="N16:N17"/>
    <mergeCell ref="H16:H17"/>
    <mergeCell ref="I16:I17"/>
    <mergeCell ref="C5:E5"/>
    <mergeCell ref="C6:E6"/>
    <mergeCell ref="C7:E7"/>
    <mergeCell ref="M16:M17"/>
    <mergeCell ref="C8:E8"/>
    <mergeCell ref="C9:E9"/>
    <mergeCell ref="C10:E10"/>
    <mergeCell ref="C11:E11"/>
    <mergeCell ref="C13:E13"/>
    <mergeCell ref="C12:E12"/>
    <mergeCell ref="J5:M5"/>
    <mergeCell ref="J6:M6"/>
    <mergeCell ref="J7:M7"/>
    <mergeCell ref="B104:C104"/>
    <mergeCell ref="B105:C105"/>
    <mergeCell ref="D99:E99"/>
    <mergeCell ref="D100:E100"/>
    <mergeCell ref="D101:E101"/>
    <mergeCell ref="D102:E102"/>
    <mergeCell ref="D103:E103"/>
    <mergeCell ref="D104:E104"/>
    <mergeCell ref="D105:E105"/>
    <mergeCell ref="B99:C99"/>
    <mergeCell ref="A71:B71"/>
    <mergeCell ref="A72:B72"/>
    <mergeCell ref="C84:D84"/>
    <mergeCell ref="B100:C100"/>
    <mergeCell ref="B101:C101"/>
    <mergeCell ref="B102:C102"/>
    <mergeCell ref="B103:C103"/>
    <mergeCell ref="A54:B54"/>
    <mergeCell ref="A53:B53"/>
    <mergeCell ref="C75:D75"/>
    <mergeCell ref="A38:A52"/>
    <mergeCell ref="C29:E29"/>
    <mergeCell ref="C14:E14"/>
    <mergeCell ref="C15:E15"/>
    <mergeCell ref="H61:N66"/>
    <mergeCell ref="H68:N72"/>
    <mergeCell ref="J83:M83"/>
    <mergeCell ref="J84:M84"/>
    <mergeCell ref="C78:D78"/>
    <mergeCell ref="C79:D79"/>
    <mergeCell ref="J78:M78"/>
    <mergeCell ref="J79:M79"/>
    <mergeCell ref="C76:D76"/>
    <mergeCell ref="C77:D77"/>
    <mergeCell ref="C80:D80"/>
    <mergeCell ref="C81:D81"/>
    <mergeCell ref="C82:D82"/>
    <mergeCell ref="C83:D83"/>
    <mergeCell ref="J75:M75"/>
    <mergeCell ref="J76:M76"/>
    <mergeCell ref="J77:M77"/>
    <mergeCell ref="J80:M80"/>
    <mergeCell ref="J81:M81"/>
    <mergeCell ref="J82:M82"/>
  </mergeCells>
  <phoneticPr fontId="8"/>
  <pageMargins left="0.51181102362204722" right="0.31496062992125984" top="0.74803149606299213" bottom="0.35433070866141736" header="0.31496062992125984" footer="0.31496062992125984"/>
  <pageSetup paperSize="9" scale="72" orientation="portrait" verticalDpi="0" r:id="rId1"/>
  <rowBreaks count="1" manualBreakCount="1">
    <brk id="60" max="14" man="1"/>
  </rowBreaks>
  <colBreaks count="1" manualBreakCount="1">
    <brk id="15" min="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57350" r:id="rId4" name="Check Box 6">
              <controlPr defaultSize="0" autoFill="0" autoLine="0" autoPict="0">
                <anchor moveWithCells="1">
                  <from>
                    <xdr:col>2</xdr:col>
                    <xdr:colOff>69850</xdr:colOff>
                    <xdr:row>52</xdr:row>
                    <xdr:rowOff>19050</xdr:rowOff>
                  </from>
                  <to>
                    <xdr:col>2</xdr:col>
                    <xdr:colOff>355600</xdr:colOff>
                    <xdr:row>53</xdr:row>
                    <xdr:rowOff>0</xdr:rowOff>
                  </to>
                </anchor>
              </controlPr>
            </control>
          </mc:Choice>
        </mc:AlternateContent>
        <mc:AlternateContent xmlns:mc="http://schemas.openxmlformats.org/markup-compatibility/2006">
          <mc:Choice Requires="x14">
            <control shapeId="57351" r:id="rId5" name="Check Box 7">
              <controlPr defaultSize="0" autoFill="0" autoLine="0" autoPict="0">
                <anchor moveWithCells="1">
                  <from>
                    <xdr:col>3</xdr:col>
                    <xdr:colOff>323850</xdr:colOff>
                    <xdr:row>52</xdr:row>
                    <xdr:rowOff>19050</xdr:rowOff>
                  </from>
                  <to>
                    <xdr:col>3</xdr:col>
                    <xdr:colOff>622300</xdr:colOff>
                    <xdr:row>53</xdr:row>
                    <xdr:rowOff>12700</xdr:rowOff>
                  </to>
                </anchor>
              </controlPr>
            </control>
          </mc:Choice>
        </mc:AlternateContent>
        <mc:AlternateContent xmlns:mc="http://schemas.openxmlformats.org/markup-compatibility/2006">
          <mc:Choice Requires="x14">
            <control shapeId="57355" r:id="rId6" name="Check Box 11">
              <controlPr defaultSize="0" autoFill="0" autoLine="0" autoPict="0">
                <anchor moveWithCells="1">
                  <from>
                    <xdr:col>7</xdr:col>
                    <xdr:colOff>171450</xdr:colOff>
                    <xdr:row>51</xdr:row>
                    <xdr:rowOff>12700</xdr:rowOff>
                  </from>
                  <to>
                    <xdr:col>7</xdr:col>
                    <xdr:colOff>469900</xdr:colOff>
                    <xdr:row>51</xdr:row>
                    <xdr:rowOff>222250</xdr:rowOff>
                  </to>
                </anchor>
              </controlPr>
            </control>
          </mc:Choice>
        </mc:AlternateContent>
        <mc:AlternateContent xmlns:mc="http://schemas.openxmlformats.org/markup-compatibility/2006">
          <mc:Choice Requires="x14">
            <control shapeId="57358" r:id="rId7" name="Check Box 14">
              <controlPr defaultSize="0" autoFill="0" autoLine="0" autoPict="0">
                <anchor moveWithCells="1">
                  <from>
                    <xdr:col>0</xdr:col>
                    <xdr:colOff>88900</xdr:colOff>
                    <xdr:row>71</xdr:row>
                    <xdr:rowOff>19050</xdr:rowOff>
                  </from>
                  <to>
                    <xdr:col>0</xdr:col>
                    <xdr:colOff>374650</xdr:colOff>
                    <xdr:row>71</xdr:row>
                    <xdr:rowOff>228600</xdr:rowOff>
                  </to>
                </anchor>
              </controlPr>
            </control>
          </mc:Choice>
        </mc:AlternateContent>
        <mc:AlternateContent xmlns:mc="http://schemas.openxmlformats.org/markup-compatibility/2006">
          <mc:Choice Requires="x14">
            <control shapeId="57360" r:id="rId8" name="Check Box 16">
              <controlPr defaultSize="0" autoFill="0" autoLine="0" autoPict="0">
                <anchor moveWithCells="1">
                  <from>
                    <xdr:col>0</xdr:col>
                    <xdr:colOff>88900</xdr:colOff>
                    <xdr:row>70</xdr:row>
                    <xdr:rowOff>19050</xdr:rowOff>
                  </from>
                  <to>
                    <xdr:col>0</xdr:col>
                    <xdr:colOff>374650</xdr:colOff>
                    <xdr:row>70</xdr:row>
                    <xdr:rowOff>228600</xdr:rowOff>
                  </to>
                </anchor>
              </controlPr>
            </control>
          </mc:Choice>
        </mc:AlternateContent>
        <mc:AlternateContent xmlns:mc="http://schemas.openxmlformats.org/markup-compatibility/2006">
          <mc:Choice Requires="x14">
            <control shapeId="57361" r:id="rId9" name="Check Box 17">
              <controlPr defaultSize="0" autoFill="0" autoLine="0" autoPict="0">
                <anchor moveWithCells="1">
                  <from>
                    <xdr:col>2</xdr:col>
                    <xdr:colOff>69850</xdr:colOff>
                    <xdr:row>53</xdr:row>
                    <xdr:rowOff>19050</xdr:rowOff>
                  </from>
                  <to>
                    <xdr:col>2</xdr:col>
                    <xdr:colOff>355600</xdr:colOff>
                    <xdr:row>54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AA3D132-A66E-4AB8-BC7A-94B976B5C727}">
          <x14:formula1>
            <xm:f>入力フォーム用項目!$B$3:$B$23</xm:f>
          </x14:formula1>
          <xm:sqref>J6:M14</xm:sqref>
        </x14:dataValidation>
        <x14:dataValidation type="list" allowBlank="1" showInputMessage="1" showErrorMessage="1" xr:uid="{27FA78E9-0A2D-40C7-880E-627CF75700D2}">
          <x14:formula1>
            <xm:f>入力フォーム用項目!$B$28:$B$32</xm:f>
          </x14:formula1>
          <xm:sqref>J18:L18 J19:J21</xm:sqref>
        </x14:dataValidation>
        <x14:dataValidation type="list" allowBlank="1" showInputMessage="1" showErrorMessage="1" xr:uid="{485A83E7-EDEF-40EE-B3B0-D669E14D22AD}">
          <x14:formula1>
            <xm:f>入力フォーム用項目!$B$25:$B$26</xm:f>
          </x14:formula1>
          <xm:sqref>J25:J26</xm:sqref>
        </x14:dataValidation>
        <x14:dataValidation type="list" allowBlank="1" showInputMessage="1" showErrorMessage="1" xr:uid="{E9061E88-7222-4100-8A40-F92982A4A7A3}">
          <x14:formula1>
            <xm:f>入力フォーム用項目!$B$34:$B$36</xm:f>
          </x14:formula1>
          <xm:sqref>J30</xm:sqref>
        </x14:dataValidation>
        <x14:dataValidation type="list" allowBlank="1" showInputMessage="1" showErrorMessage="1" xr:uid="{4F7C32D1-0401-4C52-918A-74C9704B630E}">
          <x14:formula1>
            <xm:f>入力フォーム用項目!$E$33:$E$47</xm:f>
          </x14:formula1>
          <xm:sqref>C56:D56 C57:C60</xm:sqref>
        </x14:dataValidation>
        <x14:dataValidation type="list" allowBlank="1" showInputMessage="1" showErrorMessage="1" xr:uid="{01D4407E-1154-4698-80EF-10A392EF16BF}">
          <x14:formula1>
            <xm:f>入力フォーム用項目!$E$31:$E$32</xm:f>
          </x14:formula1>
          <xm:sqref>C62:D63</xm:sqref>
        </x14:dataValidation>
        <x14:dataValidation type="list" allowBlank="1" showInputMessage="1" showErrorMessage="1" xr:uid="{718C4C23-4258-4581-97C3-2504FAE941C6}">
          <x14:formula1>
            <xm:f>入力フォーム用項目!$B$37:$B$43</xm:f>
          </x14:formula1>
          <xm:sqref>J31:J37</xm:sqref>
        </x14:dataValidation>
        <x14:dataValidation type="list" allowBlank="1" showInputMessage="1" showErrorMessage="1" xr:uid="{4A7BA2A6-E217-45FD-A9AE-C1E799F733DF}">
          <x14:formula1>
            <xm:f>入力フォーム用項目!$I$4:$I$28</xm:f>
          </x14:formula1>
          <xm:sqref>C76:D84</xm:sqref>
        </x14:dataValidation>
        <x14:dataValidation type="list" allowBlank="1" showInputMessage="1" showErrorMessage="1" xr:uid="{38032D56-29EA-4B67-BE0C-103D3EABA271}">
          <x14:formula1>
            <xm:f>入力フォーム用項目!$I$32:$I$59</xm:f>
          </x14:formula1>
          <xm:sqref>J76:M84</xm:sqref>
        </x14:dataValidation>
        <x14:dataValidation type="list" allowBlank="1" showInputMessage="1" showErrorMessage="1" xr:uid="{4A024758-885D-44A9-A52D-6ABA79D7BDEA}">
          <x14:formula1>
            <xm:f>入力フォーム用項目!$E$27:$E$28</xm:f>
          </x14:formula1>
          <xm:sqref>J40:M43</xm:sqref>
        </x14:dataValidation>
        <x14:dataValidation type="list" allowBlank="1" showInputMessage="1" showErrorMessage="1" xr:uid="{F157AC21-1922-4F96-9026-3C7B050D2734}">
          <x14:formula1>
            <xm:f>入力フォーム用項目!$E$3:$E$25</xm:f>
          </x14:formula1>
          <xm:sqref>J46:M51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54"/>
  <sheetViews>
    <sheetView showZeros="0" view="pageBreakPreview" topLeftCell="A13" zoomScaleNormal="100" zoomScaleSheetLayoutView="100" workbookViewId="0">
      <selection activeCell="E28" sqref="E28:J28"/>
    </sheetView>
  </sheetViews>
  <sheetFormatPr defaultColWidth="9" defaultRowHeight="13"/>
  <cols>
    <col min="1" max="1" width="6.90625" style="105" customWidth="1"/>
    <col min="2" max="2" width="10.6328125" style="105" customWidth="1"/>
    <col min="3" max="3" width="9" style="105"/>
    <col min="4" max="4" width="9.6328125" style="105" customWidth="1"/>
    <col min="5" max="5" width="10.6328125" style="105" customWidth="1"/>
    <col min="6" max="6" width="10.90625" style="105" customWidth="1"/>
    <col min="7" max="7" width="11.26953125" style="105" customWidth="1"/>
    <col min="8" max="10" width="10.6328125" style="105" customWidth="1"/>
    <col min="11" max="11" width="9.90625" style="105" customWidth="1"/>
    <col min="12" max="12" width="3.453125" style="105" customWidth="1"/>
    <col min="13" max="16384" width="9" style="105"/>
  </cols>
  <sheetData>
    <row r="1" spans="1:11">
      <c r="A1" s="26" t="s">
        <v>24</v>
      </c>
      <c r="H1" s="106"/>
      <c r="I1" s="106"/>
      <c r="J1" s="106"/>
      <c r="K1" s="106"/>
    </row>
    <row r="2" spans="1:11">
      <c r="A2" s="834" t="s">
        <v>25</v>
      </c>
      <c r="B2" s="834"/>
      <c r="C2" s="834"/>
      <c r="D2" s="834"/>
      <c r="E2" s="834"/>
      <c r="F2" s="834"/>
      <c r="G2" s="835"/>
      <c r="H2" s="832" t="s">
        <v>143</v>
      </c>
      <c r="I2" s="838" t="s">
        <v>144</v>
      </c>
      <c r="J2" s="830" t="s">
        <v>145</v>
      </c>
      <c r="K2" s="832" t="s">
        <v>146</v>
      </c>
    </row>
    <row r="3" spans="1:11" ht="3.75" customHeight="1">
      <c r="A3" s="758"/>
      <c r="B3" s="758"/>
      <c r="C3" s="758"/>
      <c r="D3" s="758"/>
      <c r="E3" s="758"/>
      <c r="F3" s="758"/>
      <c r="G3" s="753"/>
      <c r="H3" s="833"/>
      <c r="I3" s="839"/>
      <c r="J3" s="831"/>
      <c r="K3" s="833"/>
    </row>
    <row r="4" spans="1:11" ht="18.75" customHeight="1">
      <c r="A4" s="758" t="s">
        <v>187</v>
      </c>
      <c r="B4" s="758"/>
      <c r="C4" s="758"/>
      <c r="D4" s="758"/>
      <c r="E4" s="758"/>
      <c r="F4" s="758"/>
      <c r="G4" s="753"/>
      <c r="H4" s="840"/>
      <c r="I4" s="758"/>
      <c r="J4" s="842"/>
      <c r="K4" s="840"/>
    </row>
    <row r="5" spans="1:11" ht="15.75" customHeight="1" thickBot="1">
      <c r="A5" s="836"/>
      <c r="B5" s="836"/>
      <c r="C5" s="836"/>
      <c r="D5" s="836"/>
      <c r="E5" s="836"/>
      <c r="F5" s="836"/>
      <c r="G5" s="837"/>
      <c r="H5" s="841"/>
      <c r="I5" s="758"/>
      <c r="J5" s="842"/>
      <c r="K5" s="843"/>
    </row>
    <row r="6" spans="1:11" ht="13.5" thickTop="1">
      <c r="A6" s="757"/>
      <c r="B6" s="759"/>
      <c r="C6" s="760"/>
      <c r="D6" s="760"/>
      <c r="E6" s="760"/>
      <c r="F6" s="760"/>
      <c r="G6" s="760"/>
      <c r="H6" s="760"/>
      <c r="I6" s="760"/>
      <c r="J6" s="760"/>
      <c r="K6" s="761"/>
    </row>
    <row r="7" spans="1:11" ht="17.25" customHeight="1">
      <c r="A7" s="757"/>
      <c r="B7" s="762" t="s">
        <v>195</v>
      </c>
      <c r="C7" s="763"/>
      <c r="D7" s="763"/>
      <c r="E7" s="763"/>
      <c r="F7" s="763"/>
      <c r="G7" s="763"/>
      <c r="H7" s="763"/>
      <c r="I7" s="763"/>
      <c r="J7" s="763"/>
      <c r="K7" s="764"/>
    </row>
    <row r="8" spans="1:11">
      <c r="A8" s="757"/>
      <c r="B8" s="844">
        <f ca="1">TODAY()</f>
        <v>44667</v>
      </c>
      <c r="C8" s="845"/>
      <c r="D8" s="845"/>
      <c r="E8" s="845"/>
      <c r="F8" s="845"/>
      <c r="G8" s="845"/>
      <c r="H8" s="845"/>
      <c r="I8" s="845"/>
      <c r="J8" s="845"/>
      <c r="K8" s="846"/>
    </row>
    <row r="9" spans="1:11" ht="15" customHeight="1" thickBot="1">
      <c r="A9" s="757"/>
      <c r="B9" s="814" t="s">
        <v>188</v>
      </c>
      <c r="C9" s="758"/>
      <c r="D9" s="758"/>
      <c r="E9" s="758"/>
      <c r="F9" s="758"/>
      <c r="G9" s="758"/>
      <c r="H9" s="758"/>
      <c r="I9" s="758"/>
      <c r="J9" s="758"/>
      <c r="K9" s="757"/>
    </row>
    <row r="10" spans="1:11" ht="25" customHeight="1" thickBot="1">
      <c r="A10" s="757"/>
      <c r="B10" s="37" t="s">
        <v>13</v>
      </c>
      <c r="C10" s="847" t="s">
        <v>45</v>
      </c>
      <c r="D10" s="848"/>
      <c r="E10" s="464">
        <f>注文シート!C5</f>
        <v>0</v>
      </c>
      <c r="F10" s="822">
        <f>注文シート!C6</f>
        <v>0</v>
      </c>
      <c r="G10" s="822"/>
      <c r="H10" s="822"/>
      <c r="I10" s="822"/>
      <c r="J10" s="822"/>
      <c r="K10" s="823"/>
    </row>
    <row r="11" spans="1:11" ht="25" customHeight="1">
      <c r="A11" s="757"/>
      <c r="B11" s="37" t="s">
        <v>26</v>
      </c>
      <c r="C11" s="820" t="s">
        <v>44</v>
      </c>
      <c r="D11" s="821"/>
      <c r="E11" s="850">
        <f>注文シート!C8</f>
        <v>0</v>
      </c>
      <c r="F11" s="792"/>
      <c r="G11" s="792"/>
      <c r="H11" s="792"/>
      <c r="I11" s="792"/>
      <c r="J11" s="792"/>
      <c r="K11" s="793"/>
    </row>
    <row r="12" spans="1:11" ht="25" customHeight="1">
      <c r="A12" s="757"/>
      <c r="B12" s="38" t="s">
        <v>27</v>
      </c>
      <c r="C12" s="820" t="s">
        <v>46</v>
      </c>
      <c r="D12" s="821"/>
      <c r="E12" s="851">
        <f>注文シート!C9</f>
        <v>0</v>
      </c>
      <c r="F12" s="775"/>
      <c r="G12" s="775"/>
      <c r="H12" s="775"/>
      <c r="I12" s="775"/>
      <c r="J12" s="775"/>
      <c r="K12" s="776"/>
    </row>
    <row r="13" spans="1:11" ht="22.5" customHeight="1">
      <c r="A13" s="757"/>
      <c r="B13" s="39" t="s">
        <v>28</v>
      </c>
      <c r="C13" s="820" t="s">
        <v>47</v>
      </c>
      <c r="D13" s="821"/>
      <c r="E13" s="115" t="s">
        <v>194</v>
      </c>
      <c r="F13" s="810">
        <f>注文シート!C12</f>
        <v>0</v>
      </c>
      <c r="G13" s="811"/>
      <c r="H13" s="49" t="s">
        <v>111</v>
      </c>
      <c r="I13" s="810">
        <f>注文シート!C14</f>
        <v>0</v>
      </c>
      <c r="J13" s="812"/>
      <c r="K13" s="813"/>
    </row>
    <row r="14" spans="1:11">
      <c r="A14" s="757"/>
      <c r="B14" s="814"/>
      <c r="C14" s="758"/>
      <c r="D14" s="758"/>
      <c r="E14" s="758"/>
      <c r="F14" s="758"/>
      <c r="G14" s="758"/>
      <c r="H14" s="758"/>
      <c r="I14" s="758"/>
      <c r="J14" s="758"/>
      <c r="K14" s="757"/>
    </row>
    <row r="15" spans="1:11">
      <c r="A15" s="757"/>
      <c r="B15" s="814" t="s">
        <v>755</v>
      </c>
      <c r="C15" s="758"/>
      <c r="D15" s="758"/>
      <c r="E15" s="758"/>
      <c r="F15" s="758"/>
      <c r="G15" s="758"/>
      <c r="H15" s="758"/>
      <c r="I15" s="758"/>
      <c r="J15" s="758"/>
      <c r="K15" s="757"/>
    </row>
    <row r="16" spans="1:11">
      <c r="A16" s="757"/>
      <c r="B16" s="815"/>
      <c r="C16" s="816"/>
      <c r="D16" s="816"/>
      <c r="E16" s="816"/>
      <c r="F16" s="816"/>
      <c r="G16" s="816"/>
      <c r="H16" s="816"/>
      <c r="I16" s="816"/>
      <c r="J16" s="816"/>
      <c r="K16" s="817"/>
    </row>
    <row r="17" spans="1:11">
      <c r="A17" s="757"/>
      <c r="B17" s="815" t="s">
        <v>29</v>
      </c>
      <c r="C17" s="816"/>
      <c r="D17" s="816"/>
      <c r="E17" s="816"/>
      <c r="F17" s="816"/>
      <c r="G17" s="816"/>
      <c r="H17" s="816"/>
      <c r="I17" s="816"/>
      <c r="J17" s="816"/>
      <c r="K17" s="817"/>
    </row>
    <row r="18" spans="1:11">
      <c r="A18" s="757"/>
      <c r="B18" s="852"/>
      <c r="C18" s="853"/>
      <c r="D18" s="853"/>
      <c r="E18" s="853"/>
      <c r="F18" s="853"/>
      <c r="G18" s="853"/>
      <c r="H18" s="853"/>
      <c r="I18" s="853"/>
      <c r="J18" s="853"/>
      <c r="K18" s="854"/>
    </row>
    <row r="19" spans="1:11" ht="13.5" customHeight="1">
      <c r="A19" s="757"/>
      <c r="B19" s="818" t="s">
        <v>30</v>
      </c>
      <c r="C19" s="783"/>
      <c r="D19" s="801">
        <f>注文シート!C15</f>
        <v>0</v>
      </c>
      <c r="E19" s="802"/>
      <c r="F19" s="802"/>
      <c r="G19" s="802"/>
      <c r="H19" s="802"/>
      <c r="I19" s="802"/>
      <c r="J19" s="802"/>
      <c r="K19" s="803"/>
    </row>
    <row r="20" spans="1:11">
      <c r="A20" s="757"/>
      <c r="B20" s="855"/>
      <c r="C20" s="785"/>
      <c r="D20" s="804"/>
      <c r="E20" s="805"/>
      <c r="F20" s="805"/>
      <c r="G20" s="805"/>
      <c r="H20" s="805"/>
      <c r="I20" s="805"/>
      <c r="J20" s="805"/>
      <c r="K20" s="806"/>
    </row>
    <row r="21" spans="1:11">
      <c r="A21" s="757"/>
      <c r="B21" s="819"/>
      <c r="C21" s="787"/>
      <c r="D21" s="807"/>
      <c r="E21" s="808"/>
      <c r="F21" s="808"/>
      <c r="G21" s="808"/>
      <c r="H21" s="808"/>
      <c r="I21" s="808"/>
      <c r="J21" s="808"/>
      <c r="K21" s="809"/>
    </row>
    <row r="22" spans="1:11" ht="24" customHeight="1">
      <c r="A22" s="757"/>
      <c r="B22" s="818" t="s">
        <v>31</v>
      </c>
      <c r="C22" s="783"/>
      <c r="D22" s="777">
        <f>注文シート!C17</f>
        <v>0</v>
      </c>
      <c r="E22" s="778"/>
      <c r="F22" s="778"/>
      <c r="G22" s="778"/>
      <c r="H22" s="824">
        <f>注文シート!C20</f>
        <v>0</v>
      </c>
      <c r="I22" s="825"/>
      <c r="J22" s="825"/>
      <c r="K22" s="465" t="s">
        <v>585</v>
      </c>
    </row>
    <row r="23" spans="1:11" ht="24" customHeight="1">
      <c r="A23" s="757"/>
      <c r="B23" s="819"/>
      <c r="C23" s="787"/>
      <c r="D23" s="849">
        <f>注文シート!C19</f>
        <v>0</v>
      </c>
      <c r="E23" s="778"/>
      <c r="F23" s="778"/>
      <c r="G23" s="778"/>
      <c r="H23" s="826">
        <f>注文シート!C21</f>
        <v>0</v>
      </c>
      <c r="I23" s="827"/>
      <c r="J23" s="827"/>
      <c r="K23" s="465" t="s">
        <v>586</v>
      </c>
    </row>
    <row r="24" spans="1:11" ht="25" customHeight="1">
      <c r="A24" s="757"/>
      <c r="B24" s="794" t="s">
        <v>32</v>
      </c>
      <c r="C24" s="795"/>
      <c r="D24" s="468" t="s">
        <v>557</v>
      </c>
      <c r="E24" s="469">
        <f>注文シート!C26+注文シート!C28+注文シート!C30+注文シート!C32+注文シート!C34+注文シート!C36</f>
        <v>0</v>
      </c>
      <c r="F24" s="468" t="s">
        <v>558</v>
      </c>
      <c r="G24" s="470">
        <f>注文シート!C27+注文シート!C29+注文シート!C31+注文シート!C33+注文シート!C35+注文シート!C37</f>
        <v>0</v>
      </c>
      <c r="H24" s="432" t="s">
        <v>466</v>
      </c>
      <c r="I24" s="431">
        <f>E24+G24</f>
        <v>0</v>
      </c>
      <c r="J24" s="467"/>
      <c r="K24" s="466"/>
    </row>
    <row r="25" spans="1:11" ht="18" customHeight="1">
      <c r="A25" s="757"/>
      <c r="B25" s="782" t="s">
        <v>113</v>
      </c>
      <c r="C25" s="783"/>
      <c r="D25" s="189" t="s">
        <v>327</v>
      </c>
      <c r="E25" s="779">
        <f>注文シート!C11</f>
        <v>0</v>
      </c>
      <c r="F25" s="780"/>
      <c r="G25" s="781"/>
      <c r="H25" s="788" t="s">
        <v>153</v>
      </c>
      <c r="I25" s="790">
        <f>注文シート!C13</f>
        <v>0</v>
      </c>
      <c r="J25" s="790"/>
      <c r="K25" s="791"/>
    </row>
    <row r="26" spans="1:11" ht="12" customHeight="1">
      <c r="A26" s="757"/>
      <c r="B26" s="784"/>
      <c r="C26" s="785"/>
      <c r="D26" s="769" t="s">
        <v>328</v>
      </c>
      <c r="E26" s="771">
        <f>注文シート!C10</f>
        <v>0</v>
      </c>
      <c r="F26" s="771"/>
      <c r="G26" s="771"/>
      <c r="H26" s="789"/>
      <c r="I26" s="792"/>
      <c r="J26" s="792"/>
      <c r="K26" s="793"/>
    </row>
    <row r="27" spans="1:11" ht="27" customHeight="1" thickBot="1">
      <c r="A27" s="757"/>
      <c r="B27" s="786"/>
      <c r="C27" s="787"/>
      <c r="D27" s="770"/>
      <c r="E27" s="772"/>
      <c r="F27" s="772"/>
      <c r="G27" s="773"/>
      <c r="H27" s="114" t="s">
        <v>193</v>
      </c>
      <c r="I27" s="774">
        <f>注文シート!C16</f>
        <v>0</v>
      </c>
      <c r="J27" s="775"/>
      <c r="K27" s="776"/>
    </row>
    <row r="28" spans="1:11" ht="20.149999999999999" customHeight="1" thickTop="1">
      <c r="A28" s="757"/>
      <c r="B28" s="828" t="s">
        <v>33</v>
      </c>
      <c r="C28" s="721" t="s">
        <v>90</v>
      </c>
      <c r="D28" s="721" t="s">
        <v>34</v>
      </c>
      <c r="E28" s="723" t="s">
        <v>35</v>
      </c>
      <c r="F28" s="724"/>
      <c r="G28" s="724"/>
      <c r="H28" s="724"/>
      <c r="I28" s="724"/>
      <c r="J28" s="725"/>
      <c r="K28" s="44" t="s">
        <v>149</v>
      </c>
    </row>
    <row r="29" spans="1:11" ht="25" customHeight="1">
      <c r="A29" s="757"/>
      <c r="B29" s="829"/>
      <c r="C29" s="722"/>
      <c r="D29" s="722"/>
      <c r="E29" s="34" t="s">
        <v>350</v>
      </c>
      <c r="F29" s="35" t="s">
        <v>351</v>
      </c>
      <c r="G29" s="208" t="s">
        <v>352</v>
      </c>
      <c r="H29" s="208" t="s">
        <v>36</v>
      </c>
      <c r="I29" s="36" t="s">
        <v>147</v>
      </c>
      <c r="J29" s="43" t="s">
        <v>148</v>
      </c>
      <c r="K29" s="45" t="s">
        <v>150</v>
      </c>
    </row>
    <row r="30" spans="1:11" ht="17.149999999999999" customHeight="1">
      <c r="A30" s="757"/>
      <c r="B30" s="742">
        <f>注文シート!C7</f>
        <v>0</v>
      </c>
      <c r="C30" s="799">
        <f>注文シート!C17</f>
        <v>0</v>
      </c>
      <c r="D30" s="289">
        <f>E24</f>
        <v>0</v>
      </c>
      <c r="E30" s="726">
        <f>注文シート!C28+注文シート!C29</f>
        <v>0</v>
      </c>
      <c r="F30" s="740">
        <f>注文シート!C30+注文シート!C31</f>
        <v>0</v>
      </c>
      <c r="G30" s="726">
        <f>注文シート!C32+注文シート!C33</f>
        <v>0</v>
      </c>
      <c r="H30" s="726">
        <f>注文シート!C34+注文シート!C35</f>
        <v>0</v>
      </c>
      <c r="I30" s="737">
        <f>注文シート!C36+注文シート!C37</f>
        <v>0</v>
      </c>
      <c r="J30" s="743">
        <f>注文シート!C26+注文シート!C27</f>
        <v>0</v>
      </c>
      <c r="K30" s="798"/>
    </row>
    <row r="31" spans="1:11" ht="17.149999999999999" customHeight="1">
      <c r="A31" s="757"/>
      <c r="B31" s="732"/>
      <c r="C31" s="735"/>
      <c r="D31" s="289">
        <f>G24</f>
        <v>0</v>
      </c>
      <c r="E31" s="727"/>
      <c r="F31" s="740"/>
      <c r="G31" s="727"/>
      <c r="H31" s="727"/>
      <c r="I31" s="738"/>
      <c r="J31" s="743"/>
      <c r="K31" s="796"/>
    </row>
    <row r="32" spans="1:11" ht="17.149999999999999" customHeight="1">
      <c r="A32" s="757"/>
      <c r="B32" s="733"/>
      <c r="C32" s="736"/>
      <c r="D32" s="290">
        <f>I24</f>
        <v>0</v>
      </c>
      <c r="E32" s="728"/>
      <c r="F32" s="741"/>
      <c r="G32" s="728"/>
      <c r="H32" s="728"/>
      <c r="I32" s="739"/>
      <c r="J32" s="744"/>
      <c r="K32" s="797"/>
    </row>
    <row r="33" spans="1:11" ht="17.149999999999999" customHeight="1">
      <c r="A33" s="757"/>
      <c r="B33" s="731">
        <f>注文シート!C7</f>
        <v>0</v>
      </c>
      <c r="C33" s="799">
        <f>注文シート!C18</f>
        <v>0</v>
      </c>
      <c r="D33" s="291">
        <f>E24</f>
        <v>0</v>
      </c>
      <c r="E33" s="726">
        <f>注文シート!C28+注文シート!C29</f>
        <v>0</v>
      </c>
      <c r="F33" s="740">
        <f>注文シート!C30+注文シート!C31</f>
        <v>0</v>
      </c>
      <c r="G33" s="726">
        <f>注文シート!C32+注文シート!C33</f>
        <v>0</v>
      </c>
      <c r="H33" s="726">
        <f>注文シート!C34+注文シート!C35</f>
        <v>0</v>
      </c>
      <c r="I33" s="737">
        <f>注文シート!C36+注文シート!C37</f>
        <v>0</v>
      </c>
      <c r="J33" s="743">
        <f>注文シート!C26+注文シート!C27</f>
        <v>0</v>
      </c>
      <c r="K33" s="796"/>
    </row>
    <row r="34" spans="1:11" ht="17.149999999999999" customHeight="1">
      <c r="A34" s="757"/>
      <c r="B34" s="732"/>
      <c r="C34" s="735"/>
      <c r="D34" s="291">
        <f>G24</f>
        <v>0</v>
      </c>
      <c r="E34" s="727"/>
      <c r="F34" s="740"/>
      <c r="G34" s="727"/>
      <c r="H34" s="727"/>
      <c r="I34" s="738"/>
      <c r="J34" s="743"/>
      <c r="K34" s="796"/>
    </row>
    <row r="35" spans="1:11" ht="17.149999999999999" customHeight="1">
      <c r="A35" s="757"/>
      <c r="B35" s="733"/>
      <c r="C35" s="736"/>
      <c r="D35" s="292">
        <f>I24</f>
        <v>0</v>
      </c>
      <c r="E35" s="728"/>
      <c r="F35" s="741"/>
      <c r="G35" s="728"/>
      <c r="H35" s="728"/>
      <c r="I35" s="739"/>
      <c r="J35" s="744"/>
      <c r="K35" s="797"/>
    </row>
    <row r="36" spans="1:11" ht="17.149999999999999" customHeight="1">
      <c r="A36" s="757"/>
      <c r="B36" s="731">
        <f>注文シート!C7</f>
        <v>0</v>
      </c>
      <c r="C36" s="800">
        <f>注文シート!C19</f>
        <v>0</v>
      </c>
      <c r="D36" s="287"/>
      <c r="E36" s="726">
        <f>注文シート!C28+注文シート!C29</f>
        <v>0</v>
      </c>
      <c r="F36" s="740">
        <f>注文シート!C30+注文シート!C31</f>
        <v>0</v>
      </c>
      <c r="G36" s="726">
        <f>注文シート!C32+注文シート!C33</f>
        <v>0</v>
      </c>
      <c r="H36" s="726">
        <f>注文シート!C34+注文シート!C35</f>
        <v>0</v>
      </c>
      <c r="I36" s="737">
        <f>注文シート!C36+注文シート!C37</f>
        <v>0</v>
      </c>
      <c r="J36" s="743">
        <f>注文シート!C26+注文シート!C27</f>
        <v>0</v>
      </c>
      <c r="K36" s="796"/>
    </row>
    <row r="37" spans="1:11" ht="17.149999999999999" customHeight="1">
      <c r="A37" s="757"/>
      <c r="B37" s="732"/>
      <c r="C37" s="735"/>
      <c r="D37" s="287"/>
      <c r="E37" s="727"/>
      <c r="F37" s="740"/>
      <c r="G37" s="727"/>
      <c r="H37" s="727"/>
      <c r="I37" s="738"/>
      <c r="J37" s="743"/>
      <c r="K37" s="796"/>
    </row>
    <row r="38" spans="1:11" ht="17.149999999999999" customHeight="1">
      <c r="A38" s="757"/>
      <c r="B38" s="733"/>
      <c r="C38" s="736"/>
      <c r="D38" s="288"/>
      <c r="E38" s="728"/>
      <c r="F38" s="741"/>
      <c r="G38" s="728"/>
      <c r="H38" s="728"/>
      <c r="I38" s="739"/>
      <c r="J38" s="744"/>
      <c r="K38" s="797"/>
    </row>
    <row r="39" spans="1:11" ht="17.149999999999999" customHeight="1">
      <c r="A39" s="757"/>
      <c r="B39" s="731"/>
      <c r="C39" s="734"/>
      <c r="D39" s="287"/>
      <c r="E39" s="738"/>
      <c r="F39" s="740"/>
      <c r="G39" s="726"/>
      <c r="H39" s="726"/>
      <c r="I39" s="738"/>
      <c r="J39" s="743"/>
      <c r="K39" s="796"/>
    </row>
    <row r="40" spans="1:11" ht="17.149999999999999" customHeight="1">
      <c r="A40" s="757"/>
      <c r="B40" s="732"/>
      <c r="C40" s="735"/>
      <c r="D40" s="287"/>
      <c r="E40" s="738"/>
      <c r="F40" s="740"/>
      <c r="G40" s="727"/>
      <c r="H40" s="727"/>
      <c r="I40" s="738"/>
      <c r="J40" s="743"/>
      <c r="K40" s="796"/>
    </row>
    <row r="41" spans="1:11" ht="17.149999999999999" customHeight="1">
      <c r="A41" s="757"/>
      <c r="B41" s="733"/>
      <c r="C41" s="736"/>
      <c r="D41" s="288"/>
      <c r="E41" s="739"/>
      <c r="F41" s="741"/>
      <c r="G41" s="728"/>
      <c r="H41" s="728"/>
      <c r="I41" s="739"/>
      <c r="J41" s="744"/>
      <c r="K41" s="797"/>
    </row>
    <row r="42" spans="1:11" ht="17.149999999999999" customHeight="1">
      <c r="A42" s="757"/>
      <c r="B42" s="731"/>
      <c r="C42" s="734"/>
      <c r="D42" s="287"/>
      <c r="E42" s="737"/>
      <c r="F42" s="740"/>
      <c r="G42" s="726"/>
      <c r="H42" s="726"/>
      <c r="I42" s="737"/>
      <c r="J42" s="743"/>
      <c r="K42" s="796"/>
    </row>
    <row r="43" spans="1:11" ht="17.149999999999999" customHeight="1">
      <c r="A43" s="757"/>
      <c r="B43" s="732"/>
      <c r="C43" s="735"/>
      <c r="D43" s="287"/>
      <c r="E43" s="738"/>
      <c r="F43" s="740"/>
      <c r="G43" s="727"/>
      <c r="H43" s="727"/>
      <c r="I43" s="738"/>
      <c r="J43" s="743"/>
      <c r="K43" s="796"/>
    </row>
    <row r="44" spans="1:11" ht="17.149999999999999" customHeight="1">
      <c r="A44" s="757"/>
      <c r="B44" s="733"/>
      <c r="C44" s="736"/>
      <c r="D44" s="288"/>
      <c r="E44" s="739"/>
      <c r="F44" s="741"/>
      <c r="G44" s="728"/>
      <c r="H44" s="728"/>
      <c r="I44" s="739"/>
      <c r="J44" s="744"/>
      <c r="K44" s="797"/>
    </row>
    <row r="45" spans="1:11" ht="20.149999999999999" customHeight="1">
      <c r="A45" s="757"/>
      <c r="B45" s="729" t="s">
        <v>37</v>
      </c>
      <c r="C45" s="730"/>
      <c r="D45" s="767"/>
      <c r="E45" s="767"/>
      <c r="F45" s="767"/>
      <c r="G45" s="767"/>
      <c r="H45" s="767"/>
      <c r="I45" s="767"/>
      <c r="J45" s="768"/>
      <c r="K45" s="40" t="s">
        <v>151</v>
      </c>
    </row>
    <row r="46" spans="1:11" ht="20.149999999999999" customHeight="1" thickBot="1">
      <c r="A46" s="757"/>
      <c r="B46" s="765" t="s">
        <v>38</v>
      </c>
      <c r="C46" s="766"/>
      <c r="D46" s="767"/>
      <c r="E46" s="767"/>
      <c r="F46" s="767"/>
      <c r="G46" s="767"/>
      <c r="H46" s="767"/>
      <c r="I46" s="767"/>
      <c r="J46" s="768"/>
      <c r="K46" s="41" t="s">
        <v>152</v>
      </c>
    </row>
    <row r="47" spans="1:11" ht="17.149999999999999" customHeight="1" thickTop="1">
      <c r="A47" s="758"/>
      <c r="B47" s="747" t="s">
        <v>39</v>
      </c>
      <c r="C47" s="748"/>
      <c r="D47" s="751"/>
      <c r="E47" s="752"/>
      <c r="F47" s="752"/>
      <c r="G47" s="752"/>
      <c r="H47" s="752"/>
      <c r="I47" s="752"/>
      <c r="J47" s="752"/>
      <c r="K47" s="753"/>
    </row>
    <row r="48" spans="1:11" ht="17.149999999999999" customHeight="1">
      <c r="A48" s="758"/>
      <c r="B48" s="749" t="s">
        <v>40</v>
      </c>
      <c r="C48" s="750"/>
      <c r="D48" s="754"/>
      <c r="E48" s="755"/>
      <c r="F48" s="755"/>
      <c r="G48" s="755"/>
      <c r="H48" s="755"/>
      <c r="I48" s="755"/>
      <c r="J48" s="755"/>
      <c r="K48" s="756"/>
    </row>
    <row r="49" spans="1:11">
      <c r="A49" s="107"/>
      <c r="B49" s="107"/>
      <c r="C49" s="107"/>
      <c r="D49" s="107"/>
      <c r="E49" s="107"/>
      <c r="F49" s="107"/>
      <c r="G49" s="107"/>
      <c r="H49" s="107"/>
      <c r="I49" s="107"/>
      <c r="J49" s="107"/>
      <c r="K49" s="107"/>
    </row>
    <row r="50" spans="1:11">
      <c r="A50" s="108"/>
    </row>
    <row r="51" spans="1:11" ht="37.5">
      <c r="A51" s="42" t="s">
        <v>189</v>
      </c>
      <c r="B51" s="42" t="s">
        <v>154</v>
      </c>
      <c r="C51" s="46" t="s">
        <v>41</v>
      </c>
      <c r="D51" s="42" t="s">
        <v>154</v>
      </c>
      <c r="E51" s="109"/>
    </row>
    <row r="52" spans="1:11">
      <c r="A52" s="32"/>
      <c r="B52" s="32"/>
      <c r="C52" s="32"/>
      <c r="D52" s="32"/>
    </row>
    <row r="53" spans="1:11" s="110" customFormat="1" ht="14">
      <c r="A53" s="745" t="s">
        <v>42</v>
      </c>
      <c r="B53" s="746"/>
      <c r="C53" s="746"/>
      <c r="D53" s="746"/>
    </row>
    <row r="54" spans="1:11">
      <c r="A54" s="111" t="s">
        <v>43</v>
      </c>
    </row>
  </sheetData>
  <sheetProtection algorithmName="SHA-512" hashValue="pwB6k+IoMMKugjBDgcbCl5hwiyfNIqAauNeqObkBsjyP/XoS4fNVUnFSm40UiBT7YNkDkokKHAg7XJ7UNQRP4g==" saltValue="vdXCeMR3BDk6zynaiYmygw==" spinCount="100000" sheet="1" objects="1" scenarios="1"/>
  <mergeCells count="102">
    <mergeCell ref="B28:B29"/>
    <mergeCell ref="J2:J3"/>
    <mergeCell ref="K2:K3"/>
    <mergeCell ref="A2:G2"/>
    <mergeCell ref="A3:G3"/>
    <mergeCell ref="A4:G4"/>
    <mergeCell ref="A5:G5"/>
    <mergeCell ref="H2:H3"/>
    <mergeCell ref="I2:I3"/>
    <mergeCell ref="H4:H5"/>
    <mergeCell ref="I4:I5"/>
    <mergeCell ref="J4:J5"/>
    <mergeCell ref="K4:K5"/>
    <mergeCell ref="B8:K8"/>
    <mergeCell ref="B9:K9"/>
    <mergeCell ref="C10:D10"/>
    <mergeCell ref="B16:K16"/>
    <mergeCell ref="D23:G23"/>
    <mergeCell ref="E11:K11"/>
    <mergeCell ref="E12:K12"/>
    <mergeCell ref="C11:D11"/>
    <mergeCell ref="C12:D12"/>
    <mergeCell ref="B18:K18"/>
    <mergeCell ref="B19:C21"/>
    <mergeCell ref="D19:K21"/>
    <mergeCell ref="F13:G13"/>
    <mergeCell ref="I13:K13"/>
    <mergeCell ref="B14:K14"/>
    <mergeCell ref="B15:K15"/>
    <mergeCell ref="B17:K17"/>
    <mergeCell ref="B22:C23"/>
    <mergeCell ref="C13:D13"/>
    <mergeCell ref="F10:K10"/>
    <mergeCell ref="H22:J22"/>
    <mergeCell ref="H23:J23"/>
    <mergeCell ref="K42:K44"/>
    <mergeCell ref="I30:I32"/>
    <mergeCell ref="J30:J32"/>
    <mergeCell ref="K30:K32"/>
    <mergeCell ref="C33:C35"/>
    <mergeCell ref="E33:E35"/>
    <mergeCell ref="F33:F35"/>
    <mergeCell ref="I33:I35"/>
    <mergeCell ref="J33:J35"/>
    <mergeCell ref="I36:I38"/>
    <mergeCell ref="J36:J38"/>
    <mergeCell ref="F36:F38"/>
    <mergeCell ref="K36:K38"/>
    <mergeCell ref="C36:C38"/>
    <mergeCell ref="K33:K35"/>
    <mergeCell ref="C30:C32"/>
    <mergeCell ref="E30:E32"/>
    <mergeCell ref="F30:F32"/>
    <mergeCell ref="G30:G32"/>
    <mergeCell ref="A53:D53"/>
    <mergeCell ref="B47:C47"/>
    <mergeCell ref="B48:C48"/>
    <mergeCell ref="D47:K48"/>
    <mergeCell ref="A6:A48"/>
    <mergeCell ref="B6:K6"/>
    <mergeCell ref="B7:K7"/>
    <mergeCell ref="B46:C46"/>
    <mergeCell ref="D45:J46"/>
    <mergeCell ref="D26:D27"/>
    <mergeCell ref="E26:G27"/>
    <mergeCell ref="I27:K27"/>
    <mergeCell ref="D22:G22"/>
    <mergeCell ref="E25:G25"/>
    <mergeCell ref="B25:C27"/>
    <mergeCell ref="H25:H26"/>
    <mergeCell ref="I25:K26"/>
    <mergeCell ref="C39:C41"/>
    <mergeCell ref="E39:E41"/>
    <mergeCell ref="F39:F41"/>
    <mergeCell ref="I39:I41"/>
    <mergeCell ref="B24:C24"/>
    <mergeCell ref="K39:K41"/>
    <mergeCell ref="G36:G38"/>
    <mergeCell ref="C28:C29"/>
    <mergeCell ref="D28:D29"/>
    <mergeCell ref="E28:J28"/>
    <mergeCell ref="E36:E38"/>
    <mergeCell ref="B45:C45"/>
    <mergeCell ref="B42:B44"/>
    <mergeCell ref="C42:C44"/>
    <mergeCell ref="E42:E44"/>
    <mergeCell ref="F42:F44"/>
    <mergeCell ref="B30:B32"/>
    <mergeCell ref="B33:B35"/>
    <mergeCell ref="B36:B38"/>
    <mergeCell ref="B39:B41"/>
    <mergeCell ref="J39:J41"/>
    <mergeCell ref="G39:G41"/>
    <mergeCell ref="G42:G44"/>
    <mergeCell ref="H30:H32"/>
    <mergeCell ref="H33:H35"/>
    <mergeCell ref="H36:H38"/>
    <mergeCell ref="H39:H41"/>
    <mergeCell ref="H42:H44"/>
    <mergeCell ref="G33:G35"/>
    <mergeCell ref="I42:I44"/>
    <mergeCell ref="J42:J44"/>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4"/>
  <sheetViews>
    <sheetView showZeros="0" view="pageBreakPreview" topLeftCell="A25" zoomScaleNormal="100" zoomScaleSheetLayoutView="100" workbookViewId="0">
      <selection activeCell="B39" sqref="B39:B41"/>
    </sheetView>
  </sheetViews>
  <sheetFormatPr defaultColWidth="9" defaultRowHeight="13"/>
  <cols>
    <col min="1" max="1" width="6.08984375" style="105" customWidth="1"/>
    <col min="2" max="2" width="9.6328125" style="105" customWidth="1"/>
    <col min="3" max="3" width="9" style="105"/>
    <col min="4" max="4" width="9.6328125" style="105" customWidth="1"/>
    <col min="5" max="10" width="10.6328125" style="105" customWidth="1"/>
    <col min="11" max="11" width="9.6328125" style="105" customWidth="1"/>
    <col min="12" max="12" width="2.90625" style="105" customWidth="1"/>
    <col min="13" max="16384" width="9" style="105"/>
  </cols>
  <sheetData>
    <row r="1" spans="1:12">
      <c r="A1" s="26" t="s">
        <v>24</v>
      </c>
    </row>
    <row r="2" spans="1:12">
      <c r="A2" s="858" t="s">
        <v>25</v>
      </c>
      <c r="B2" s="858"/>
      <c r="C2" s="858"/>
      <c r="D2" s="858"/>
      <c r="E2" s="858"/>
      <c r="F2" s="858"/>
      <c r="G2" s="834"/>
      <c r="H2" s="200"/>
      <c r="I2" s="200"/>
      <c r="J2" s="200"/>
      <c r="K2" s="200"/>
    </row>
    <row r="3" spans="1:12">
      <c r="A3" s="859" t="s">
        <v>187</v>
      </c>
      <c r="B3" s="859"/>
      <c r="C3" s="859"/>
      <c r="D3" s="859"/>
      <c r="E3" s="859"/>
      <c r="F3" s="859"/>
      <c r="G3" s="758"/>
      <c r="H3" s="200"/>
      <c r="I3" s="200"/>
      <c r="J3" s="200"/>
      <c r="K3" s="200"/>
    </row>
    <row r="4" spans="1:12" ht="13.5" thickBot="1">
      <c r="A4" s="860"/>
      <c r="B4" s="860"/>
      <c r="C4" s="860"/>
      <c r="D4" s="860"/>
      <c r="E4" s="860"/>
      <c r="F4" s="860"/>
      <c r="G4" s="836"/>
      <c r="H4" s="200"/>
      <c r="I4" s="200"/>
      <c r="J4" s="200"/>
      <c r="K4" s="200"/>
    </row>
    <row r="5" spans="1:12" ht="20.149999999999999" customHeight="1" thickTop="1">
      <c r="A5" s="757"/>
      <c r="B5" s="760"/>
      <c r="C5" s="760"/>
      <c r="D5" s="760"/>
      <c r="E5" s="760"/>
      <c r="F5" s="760"/>
      <c r="G5" s="760"/>
      <c r="H5" s="760"/>
      <c r="I5" s="760"/>
      <c r="J5" s="760"/>
      <c r="K5" s="761"/>
    </row>
    <row r="6" spans="1:12" ht="17.25" customHeight="1">
      <c r="A6" s="757"/>
      <c r="B6" s="763" t="s">
        <v>337</v>
      </c>
      <c r="C6" s="763"/>
      <c r="D6" s="763"/>
      <c r="E6" s="763"/>
      <c r="F6" s="763"/>
      <c r="G6" s="763"/>
      <c r="H6" s="763"/>
      <c r="I6" s="763"/>
      <c r="J6" s="763"/>
      <c r="K6" s="764"/>
    </row>
    <row r="7" spans="1:12" ht="15" customHeight="1">
      <c r="A7" s="757"/>
      <c r="B7" s="845">
        <f ca="1">TODAY()</f>
        <v>44667</v>
      </c>
      <c r="C7" s="845"/>
      <c r="D7" s="845"/>
      <c r="E7" s="845"/>
      <c r="F7" s="845"/>
      <c r="G7" s="845"/>
      <c r="H7" s="845"/>
      <c r="I7" s="845"/>
      <c r="J7" s="845"/>
      <c r="K7" s="846"/>
    </row>
    <row r="8" spans="1:12" ht="15" customHeight="1">
      <c r="A8" s="757"/>
      <c r="B8" s="758" t="s">
        <v>188</v>
      </c>
      <c r="C8" s="758"/>
      <c r="D8" s="758"/>
      <c r="E8" s="758"/>
      <c r="F8" s="758"/>
      <c r="G8" s="758"/>
      <c r="H8" s="758"/>
      <c r="I8" s="758"/>
      <c r="J8" s="758"/>
      <c r="K8" s="757"/>
    </row>
    <row r="9" spans="1:12" ht="25" customHeight="1">
      <c r="A9" s="757"/>
      <c r="B9" s="201" t="s">
        <v>13</v>
      </c>
      <c r="C9" s="847" t="s">
        <v>45</v>
      </c>
      <c r="D9" s="848"/>
      <c r="E9" s="471">
        <f>申請書!E10</f>
        <v>0</v>
      </c>
      <c r="F9" s="856">
        <f>申請書!F10</f>
        <v>0</v>
      </c>
      <c r="G9" s="856"/>
      <c r="H9" s="856"/>
      <c r="I9" s="856"/>
      <c r="J9" s="856"/>
      <c r="K9" s="857"/>
    </row>
    <row r="10" spans="1:12" ht="25" customHeight="1">
      <c r="A10" s="757"/>
      <c r="B10" s="201" t="s">
        <v>26</v>
      </c>
      <c r="C10" s="820" t="s">
        <v>44</v>
      </c>
      <c r="D10" s="821"/>
      <c r="E10" s="869">
        <f>申請書!E11</f>
        <v>0</v>
      </c>
      <c r="F10" s="869"/>
      <c r="G10" s="869"/>
      <c r="H10" s="869"/>
      <c r="I10" s="869"/>
      <c r="J10" s="869"/>
      <c r="K10" s="870"/>
    </row>
    <row r="11" spans="1:12" ht="25" customHeight="1">
      <c r="A11" s="757"/>
      <c r="B11" s="202" t="s">
        <v>27</v>
      </c>
      <c r="C11" s="820" t="s">
        <v>46</v>
      </c>
      <c r="D11" s="821"/>
      <c r="E11" s="869">
        <f>申請書!E12</f>
        <v>0</v>
      </c>
      <c r="F11" s="869"/>
      <c r="G11" s="869"/>
      <c r="H11" s="869"/>
      <c r="I11" s="869"/>
      <c r="J11" s="869"/>
      <c r="K11" s="870"/>
    </row>
    <row r="12" spans="1:12" ht="22.5" customHeight="1">
      <c r="A12" s="757"/>
      <c r="B12" s="203" t="s">
        <v>28</v>
      </c>
      <c r="C12" s="820" t="s">
        <v>47</v>
      </c>
      <c r="D12" s="821"/>
      <c r="E12" s="115" t="s">
        <v>194</v>
      </c>
      <c r="F12" s="771">
        <f>申請書!F13</f>
        <v>0</v>
      </c>
      <c r="G12" s="771"/>
      <c r="H12" s="49" t="s">
        <v>111</v>
      </c>
      <c r="I12" s="771">
        <f>申請書!I13</f>
        <v>0</v>
      </c>
      <c r="J12" s="771"/>
      <c r="K12" s="871"/>
    </row>
    <row r="13" spans="1:12">
      <c r="A13" s="757"/>
      <c r="B13" s="758"/>
      <c r="C13" s="758"/>
      <c r="D13" s="758"/>
      <c r="E13" s="758"/>
      <c r="F13" s="758"/>
      <c r="G13" s="758"/>
      <c r="H13" s="758"/>
      <c r="I13" s="758"/>
      <c r="J13" s="758"/>
      <c r="K13" s="757"/>
      <c r="L13" s="204"/>
    </row>
    <row r="14" spans="1:12" ht="13.5" customHeight="1">
      <c r="A14" s="757"/>
      <c r="B14" s="758" t="s">
        <v>338</v>
      </c>
      <c r="C14" s="758"/>
      <c r="D14" s="758"/>
      <c r="E14" s="758"/>
      <c r="F14" s="758"/>
      <c r="G14" s="758"/>
      <c r="H14" s="758"/>
      <c r="I14" s="758"/>
      <c r="J14" s="758"/>
      <c r="K14" s="757"/>
      <c r="L14" s="204"/>
    </row>
    <row r="15" spans="1:12">
      <c r="A15" s="757"/>
      <c r="B15" s="816" t="s">
        <v>339</v>
      </c>
      <c r="C15" s="816"/>
      <c r="D15" s="816"/>
      <c r="E15" s="816"/>
      <c r="F15" s="816"/>
      <c r="G15" s="816"/>
      <c r="H15" s="816"/>
      <c r="I15" s="816"/>
      <c r="J15" s="816"/>
      <c r="K15" s="817"/>
      <c r="L15" s="204"/>
    </row>
    <row r="16" spans="1:12">
      <c r="A16" s="757"/>
      <c r="B16" s="198"/>
      <c r="C16" s="198"/>
      <c r="D16" s="198"/>
      <c r="E16" s="198"/>
      <c r="F16" s="198"/>
      <c r="G16" s="198"/>
      <c r="H16" s="198"/>
      <c r="I16" s="198"/>
      <c r="J16" s="198"/>
      <c r="K16" s="199"/>
      <c r="L16" s="204"/>
    </row>
    <row r="17" spans="1:12">
      <c r="A17" s="757"/>
      <c r="B17" s="816" t="s">
        <v>29</v>
      </c>
      <c r="C17" s="816"/>
      <c r="D17" s="816"/>
      <c r="E17" s="816"/>
      <c r="F17" s="816"/>
      <c r="G17" s="816"/>
      <c r="H17" s="816"/>
      <c r="I17" s="816"/>
      <c r="J17" s="816"/>
      <c r="K17" s="817"/>
      <c r="L17" s="204"/>
    </row>
    <row r="18" spans="1:12">
      <c r="A18" s="757"/>
      <c r="B18" s="853"/>
      <c r="C18" s="853"/>
      <c r="D18" s="853"/>
      <c r="E18" s="853"/>
      <c r="F18" s="853"/>
      <c r="G18" s="853"/>
      <c r="H18" s="853"/>
      <c r="I18" s="853"/>
      <c r="J18" s="853"/>
      <c r="K18" s="854"/>
      <c r="L18" s="204"/>
    </row>
    <row r="19" spans="1:12">
      <c r="A19" s="757"/>
      <c r="B19" s="818" t="s">
        <v>30</v>
      </c>
      <c r="C19" s="783"/>
      <c r="D19" s="861">
        <f>申請書!D19</f>
        <v>0</v>
      </c>
      <c r="E19" s="862"/>
      <c r="F19" s="862"/>
      <c r="G19" s="862"/>
      <c r="H19" s="862"/>
      <c r="I19" s="862"/>
      <c r="J19" s="862"/>
      <c r="K19" s="863"/>
      <c r="L19" s="204"/>
    </row>
    <row r="20" spans="1:12">
      <c r="A20" s="757"/>
      <c r="B20" s="855"/>
      <c r="C20" s="785"/>
      <c r="D20" s="864"/>
      <c r="E20" s="865"/>
      <c r="F20" s="865"/>
      <c r="G20" s="865"/>
      <c r="H20" s="865"/>
      <c r="I20" s="865"/>
      <c r="J20" s="865"/>
      <c r="K20" s="866"/>
    </row>
    <row r="21" spans="1:12">
      <c r="A21" s="757"/>
      <c r="B21" s="819"/>
      <c r="C21" s="787"/>
      <c r="D21" s="850"/>
      <c r="E21" s="867"/>
      <c r="F21" s="867"/>
      <c r="G21" s="867"/>
      <c r="H21" s="867"/>
      <c r="I21" s="867"/>
      <c r="J21" s="867"/>
      <c r="K21" s="868"/>
    </row>
    <row r="22" spans="1:12" ht="24.75" customHeight="1">
      <c r="A22" s="757"/>
      <c r="B22" s="818" t="s">
        <v>31</v>
      </c>
      <c r="C22" s="783"/>
      <c r="D22" s="875">
        <f>申請書!D22</f>
        <v>0</v>
      </c>
      <c r="E22" s="876"/>
      <c r="F22" s="876"/>
      <c r="G22" s="876"/>
      <c r="H22" s="879">
        <f>申請書!H22</f>
        <v>0</v>
      </c>
      <c r="I22" s="879"/>
      <c r="J22" s="879"/>
      <c r="K22" s="293" t="s">
        <v>592</v>
      </c>
    </row>
    <row r="23" spans="1:12" ht="27.75" customHeight="1">
      <c r="A23" s="757"/>
      <c r="B23" s="819"/>
      <c r="C23" s="787"/>
      <c r="D23" s="877">
        <f>申請書!D23</f>
        <v>0</v>
      </c>
      <c r="E23" s="878"/>
      <c r="F23" s="878"/>
      <c r="G23" s="878"/>
      <c r="H23" s="880">
        <f>申請書!H23</f>
        <v>0</v>
      </c>
      <c r="I23" s="880"/>
      <c r="J23" s="880"/>
      <c r="K23" s="294" t="s">
        <v>593</v>
      </c>
    </row>
    <row r="24" spans="1:12" ht="23.15" customHeight="1">
      <c r="A24" s="757"/>
      <c r="B24" s="794" t="s">
        <v>32</v>
      </c>
      <c r="C24" s="794"/>
      <c r="D24" s="477" t="s">
        <v>557</v>
      </c>
      <c r="E24" s="472">
        <f>申請書!E24</f>
        <v>0</v>
      </c>
      <c r="F24" s="295" t="s">
        <v>558</v>
      </c>
      <c r="G24" s="473">
        <f>申請書!G24</f>
        <v>0</v>
      </c>
      <c r="H24" s="296" t="s">
        <v>466</v>
      </c>
      <c r="I24" s="474">
        <f>E24+G24</f>
        <v>0</v>
      </c>
      <c r="J24" s="474">
        <f>E24+G24</f>
        <v>0</v>
      </c>
      <c r="K24" s="475"/>
    </row>
    <row r="25" spans="1:12" ht="18" customHeight="1">
      <c r="A25" s="757"/>
      <c r="B25" s="782" t="s">
        <v>113</v>
      </c>
      <c r="C25" s="783"/>
      <c r="D25" s="478" t="s">
        <v>327</v>
      </c>
      <c r="E25" s="893">
        <f>申請書!E25</f>
        <v>0</v>
      </c>
      <c r="F25" s="894"/>
      <c r="G25" s="895"/>
      <c r="H25" s="788" t="s">
        <v>153</v>
      </c>
      <c r="I25" s="790">
        <f>申請書!I25</f>
        <v>0</v>
      </c>
      <c r="J25" s="790"/>
      <c r="K25" s="791"/>
    </row>
    <row r="26" spans="1:12" ht="12" customHeight="1">
      <c r="A26" s="757"/>
      <c r="B26" s="784"/>
      <c r="C26" s="785"/>
      <c r="D26" s="882" t="s">
        <v>328</v>
      </c>
      <c r="E26" s="771">
        <f>申請書!E26</f>
        <v>0</v>
      </c>
      <c r="F26" s="771"/>
      <c r="G26" s="771"/>
      <c r="H26" s="789"/>
      <c r="I26" s="792"/>
      <c r="J26" s="792"/>
      <c r="K26" s="793"/>
    </row>
    <row r="27" spans="1:12" ht="27" customHeight="1" thickBot="1">
      <c r="A27" s="757"/>
      <c r="B27" s="786"/>
      <c r="C27" s="787"/>
      <c r="D27" s="883"/>
      <c r="E27" s="772"/>
      <c r="F27" s="772"/>
      <c r="G27" s="773"/>
      <c r="H27" s="476" t="s">
        <v>193</v>
      </c>
      <c r="I27" s="774">
        <f>申請書!I27</f>
        <v>0</v>
      </c>
      <c r="J27" s="775"/>
      <c r="K27" s="776"/>
    </row>
    <row r="28" spans="1:12" ht="20.149999999999999" customHeight="1" thickTop="1">
      <c r="A28" s="757"/>
      <c r="B28" s="205" t="s">
        <v>33</v>
      </c>
      <c r="C28" s="872" t="s">
        <v>340</v>
      </c>
      <c r="D28" s="721" t="s">
        <v>34</v>
      </c>
      <c r="E28" s="873" t="s">
        <v>35</v>
      </c>
      <c r="F28" s="794"/>
      <c r="G28" s="794"/>
      <c r="H28" s="794"/>
      <c r="I28" s="794"/>
      <c r="J28" s="874"/>
      <c r="K28" s="206" t="s">
        <v>341</v>
      </c>
    </row>
    <row r="29" spans="1:12" ht="25.5" customHeight="1">
      <c r="A29" s="757"/>
      <c r="B29" s="207" t="s">
        <v>342</v>
      </c>
      <c r="C29" s="722"/>
      <c r="D29" s="722"/>
      <c r="E29" s="221" t="s">
        <v>350</v>
      </c>
      <c r="F29" s="222" t="s">
        <v>351</v>
      </c>
      <c r="G29" s="223" t="s">
        <v>352</v>
      </c>
      <c r="H29" s="223" t="s">
        <v>36</v>
      </c>
      <c r="I29" s="224" t="s">
        <v>147</v>
      </c>
      <c r="J29" s="225" t="s">
        <v>148</v>
      </c>
      <c r="K29" s="209" t="s">
        <v>343</v>
      </c>
    </row>
    <row r="30" spans="1:12" ht="16" customHeight="1">
      <c r="A30" s="757"/>
      <c r="B30" s="742">
        <f>注文シート!C7</f>
        <v>0</v>
      </c>
      <c r="C30" s="881">
        <f>申請書!C30</f>
        <v>0</v>
      </c>
      <c r="D30" s="479">
        <f>申請書!D30</f>
        <v>0</v>
      </c>
      <c r="E30" s="726">
        <f>申請書!E30</f>
        <v>0</v>
      </c>
      <c r="F30" s="726">
        <f>申請書!F30</f>
        <v>0</v>
      </c>
      <c r="G30" s="726">
        <f>申請書!G30</f>
        <v>0</v>
      </c>
      <c r="H30" s="726">
        <f>申請書!H30</f>
        <v>0</v>
      </c>
      <c r="I30" s="726">
        <f>申請書!I30</f>
        <v>0</v>
      </c>
      <c r="J30" s="726">
        <f>申請書!J30</f>
        <v>0</v>
      </c>
      <c r="K30" s="796"/>
    </row>
    <row r="31" spans="1:12" ht="16" customHeight="1">
      <c r="A31" s="757"/>
      <c r="B31" s="732"/>
      <c r="C31" s="882"/>
      <c r="D31" s="479">
        <f>申請書!D31</f>
        <v>0</v>
      </c>
      <c r="E31" s="727"/>
      <c r="F31" s="727"/>
      <c r="G31" s="727"/>
      <c r="H31" s="727"/>
      <c r="I31" s="727"/>
      <c r="J31" s="727"/>
      <c r="K31" s="796"/>
    </row>
    <row r="32" spans="1:12" ht="16" customHeight="1">
      <c r="A32" s="757"/>
      <c r="B32" s="733"/>
      <c r="C32" s="883"/>
      <c r="D32" s="480">
        <f>申請書!D32</f>
        <v>0</v>
      </c>
      <c r="E32" s="728"/>
      <c r="F32" s="728"/>
      <c r="G32" s="728"/>
      <c r="H32" s="728"/>
      <c r="I32" s="728"/>
      <c r="J32" s="728"/>
      <c r="K32" s="796"/>
    </row>
    <row r="33" spans="1:11" ht="16" customHeight="1">
      <c r="A33" s="757"/>
      <c r="B33" s="731">
        <f>注文シート!C7</f>
        <v>0</v>
      </c>
      <c r="C33" s="882">
        <f>申請書!C33</f>
        <v>0</v>
      </c>
      <c r="D33" s="479">
        <f>申請書!D33</f>
        <v>0</v>
      </c>
      <c r="E33" s="726">
        <f>申請書!E33</f>
        <v>0</v>
      </c>
      <c r="F33" s="726">
        <f>申請書!F33</f>
        <v>0</v>
      </c>
      <c r="G33" s="726">
        <f>申請書!G33</f>
        <v>0</v>
      </c>
      <c r="H33" s="726">
        <f>申請書!H33</f>
        <v>0</v>
      </c>
      <c r="I33" s="726">
        <f>申請書!I33</f>
        <v>0</v>
      </c>
      <c r="J33" s="726">
        <f>申請書!J33</f>
        <v>0</v>
      </c>
      <c r="K33" s="798"/>
    </row>
    <row r="34" spans="1:11" ht="16" customHeight="1">
      <c r="A34" s="757"/>
      <c r="B34" s="732"/>
      <c r="C34" s="882"/>
      <c r="D34" s="479">
        <f>申請書!D34</f>
        <v>0</v>
      </c>
      <c r="E34" s="727"/>
      <c r="F34" s="727"/>
      <c r="G34" s="727"/>
      <c r="H34" s="727"/>
      <c r="I34" s="727"/>
      <c r="J34" s="727"/>
      <c r="K34" s="796"/>
    </row>
    <row r="35" spans="1:11" ht="16" customHeight="1">
      <c r="A35" s="757"/>
      <c r="B35" s="733"/>
      <c r="C35" s="882"/>
      <c r="D35" s="479">
        <f>申請書!D35</f>
        <v>0</v>
      </c>
      <c r="E35" s="728"/>
      <c r="F35" s="728"/>
      <c r="G35" s="728"/>
      <c r="H35" s="728"/>
      <c r="I35" s="728"/>
      <c r="J35" s="728"/>
      <c r="K35" s="796"/>
    </row>
    <row r="36" spans="1:11" ht="16" customHeight="1">
      <c r="A36" s="757"/>
      <c r="B36" s="731">
        <f>注文シート!C7</f>
        <v>0</v>
      </c>
      <c r="C36" s="892">
        <f>申請書!C36</f>
        <v>0</v>
      </c>
      <c r="D36" s="481">
        <f>申請書!D36</f>
        <v>0</v>
      </c>
      <c r="E36" s="726">
        <f>申請書!E36</f>
        <v>0</v>
      </c>
      <c r="F36" s="726">
        <f>申請書!F36</f>
        <v>0</v>
      </c>
      <c r="G36" s="726">
        <f>申請書!G36</f>
        <v>0</v>
      </c>
      <c r="H36" s="726">
        <f>申請書!H36</f>
        <v>0</v>
      </c>
      <c r="I36" s="726">
        <f>申請書!I36</f>
        <v>0</v>
      </c>
      <c r="J36" s="726">
        <f>申請書!J36</f>
        <v>0</v>
      </c>
      <c r="K36" s="798"/>
    </row>
    <row r="37" spans="1:11" ht="16" customHeight="1">
      <c r="A37" s="757"/>
      <c r="B37" s="732"/>
      <c r="C37" s="882"/>
      <c r="D37" s="479">
        <f>申請書!D37</f>
        <v>0</v>
      </c>
      <c r="E37" s="727"/>
      <c r="F37" s="727"/>
      <c r="G37" s="727"/>
      <c r="H37" s="727"/>
      <c r="I37" s="727"/>
      <c r="J37" s="727"/>
      <c r="K37" s="796"/>
    </row>
    <row r="38" spans="1:11" ht="16" customHeight="1">
      <c r="A38" s="757"/>
      <c r="B38" s="733"/>
      <c r="C38" s="883"/>
      <c r="D38" s="480">
        <f>申請書!D38</f>
        <v>0</v>
      </c>
      <c r="E38" s="728"/>
      <c r="F38" s="728"/>
      <c r="G38" s="728"/>
      <c r="H38" s="728"/>
      <c r="I38" s="728"/>
      <c r="J38" s="728"/>
      <c r="K38" s="797"/>
    </row>
    <row r="39" spans="1:11" ht="16" customHeight="1">
      <c r="A39" s="757"/>
      <c r="B39" s="731"/>
      <c r="C39" s="882">
        <f>申請書!C39</f>
        <v>0</v>
      </c>
      <c r="D39" s="479">
        <f>申請書!D39</f>
        <v>0</v>
      </c>
      <c r="E39" s="726">
        <f>申請書!E39</f>
        <v>0</v>
      </c>
      <c r="F39" s="726">
        <f>申請書!F39</f>
        <v>0</v>
      </c>
      <c r="G39" s="726">
        <f>申請書!G39</f>
        <v>0</v>
      </c>
      <c r="H39" s="726">
        <f>申請書!H39</f>
        <v>0</v>
      </c>
      <c r="I39" s="726">
        <f>申請書!I39</f>
        <v>0</v>
      </c>
      <c r="J39" s="726">
        <f>申請書!J39</f>
        <v>0</v>
      </c>
      <c r="K39" s="796"/>
    </row>
    <row r="40" spans="1:11" ht="16" customHeight="1">
      <c r="A40" s="757"/>
      <c r="B40" s="732"/>
      <c r="C40" s="882"/>
      <c r="D40" s="479">
        <f>申請書!D40</f>
        <v>0</v>
      </c>
      <c r="E40" s="727"/>
      <c r="F40" s="727"/>
      <c r="G40" s="727"/>
      <c r="H40" s="727"/>
      <c r="I40" s="727"/>
      <c r="J40" s="727"/>
      <c r="K40" s="796"/>
    </row>
    <row r="41" spans="1:11" ht="16" customHeight="1">
      <c r="A41" s="757"/>
      <c r="B41" s="733"/>
      <c r="C41" s="883"/>
      <c r="D41" s="480">
        <f>申請書!D41</f>
        <v>0</v>
      </c>
      <c r="E41" s="728"/>
      <c r="F41" s="728"/>
      <c r="G41" s="728"/>
      <c r="H41" s="728"/>
      <c r="I41" s="728"/>
      <c r="J41" s="728"/>
      <c r="K41" s="797"/>
    </row>
    <row r="42" spans="1:11" ht="16" customHeight="1">
      <c r="A42" s="757"/>
      <c r="B42" s="742"/>
      <c r="C42" s="892">
        <f>申請書!C42</f>
        <v>0</v>
      </c>
      <c r="D42" s="481">
        <f>申請書!D42</f>
        <v>0</v>
      </c>
      <c r="E42" s="726">
        <f>申請書!E42</f>
        <v>0</v>
      </c>
      <c r="F42" s="726">
        <f>申請書!F42</f>
        <v>0</v>
      </c>
      <c r="G42" s="726">
        <f>申請書!G42</f>
        <v>0</v>
      </c>
      <c r="H42" s="726">
        <f>申請書!H42</f>
        <v>0</v>
      </c>
      <c r="I42" s="726">
        <f>申請書!I42</f>
        <v>0</v>
      </c>
      <c r="J42" s="726">
        <f>申請書!J42</f>
        <v>0</v>
      </c>
      <c r="K42" s="796"/>
    </row>
    <row r="43" spans="1:11" ht="16" customHeight="1">
      <c r="A43" s="757"/>
      <c r="B43" s="732"/>
      <c r="C43" s="882"/>
      <c r="D43" s="479">
        <f>申請書!D43</f>
        <v>0</v>
      </c>
      <c r="E43" s="727"/>
      <c r="F43" s="727"/>
      <c r="G43" s="727"/>
      <c r="H43" s="727"/>
      <c r="I43" s="727"/>
      <c r="J43" s="727"/>
      <c r="K43" s="796"/>
    </row>
    <row r="44" spans="1:11" ht="16" customHeight="1">
      <c r="A44" s="757"/>
      <c r="B44" s="733"/>
      <c r="C44" s="883"/>
      <c r="D44" s="480">
        <f>申請書!D44</f>
        <v>0</v>
      </c>
      <c r="E44" s="728"/>
      <c r="F44" s="728"/>
      <c r="G44" s="728"/>
      <c r="H44" s="728"/>
      <c r="I44" s="728"/>
      <c r="J44" s="728"/>
      <c r="K44" s="797"/>
    </row>
    <row r="45" spans="1:11" s="211" customFormat="1" ht="16" customHeight="1">
      <c r="A45" s="757"/>
      <c r="B45" s="884" t="s">
        <v>37</v>
      </c>
      <c r="C45" s="885"/>
      <c r="D45" s="886">
        <f>申請書!D45</f>
        <v>0</v>
      </c>
      <c r="E45" s="886"/>
      <c r="F45" s="886"/>
      <c r="G45" s="886"/>
      <c r="H45" s="886"/>
      <c r="I45" s="886"/>
      <c r="J45" s="886"/>
      <c r="K45" s="210" t="s">
        <v>344</v>
      </c>
    </row>
    <row r="46" spans="1:11" s="211" customFormat="1" ht="16" customHeight="1" thickBot="1">
      <c r="A46" s="757"/>
      <c r="B46" s="888" t="s">
        <v>38</v>
      </c>
      <c r="C46" s="889"/>
      <c r="D46" s="887"/>
      <c r="E46" s="887"/>
      <c r="F46" s="887"/>
      <c r="G46" s="887"/>
      <c r="H46" s="887"/>
      <c r="I46" s="887"/>
      <c r="J46" s="887"/>
      <c r="K46" s="212" t="s">
        <v>345</v>
      </c>
    </row>
    <row r="47" spans="1:11" ht="13.5" thickTop="1">
      <c r="A47" s="758"/>
      <c r="B47" s="747" t="s">
        <v>39</v>
      </c>
      <c r="C47" s="890"/>
      <c r="D47" s="758"/>
      <c r="E47" s="758"/>
      <c r="F47" s="758"/>
      <c r="G47" s="758"/>
      <c r="H47" s="758"/>
      <c r="I47" s="758"/>
      <c r="J47" s="758"/>
      <c r="K47" s="753"/>
    </row>
    <row r="48" spans="1:11">
      <c r="A48" s="758"/>
      <c r="B48" s="749" t="s">
        <v>40</v>
      </c>
      <c r="C48" s="891"/>
      <c r="D48" s="755"/>
      <c r="E48" s="755"/>
      <c r="F48" s="755"/>
      <c r="G48" s="755"/>
      <c r="H48" s="755"/>
      <c r="I48" s="755"/>
      <c r="J48" s="755"/>
      <c r="K48" s="756"/>
    </row>
    <row r="49" spans="1:11">
      <c r="A49" s="107"/>
      <c r="B49" s="107"/>
      <c r="C49" s="107"/>
      <c r="D49" s="107"/>
      <c r="E49" s="107"/>
      <c r="F49" s="107"/>
      <c r="G49" s="107"/>
      <c r="H49" s="107"/>
      <c r="I49" s="107"/>
      <c r="J49" s="107"/>
      <c r="K49" s="107"/>
    </row>
    <row r="50" spans="1:11">
      <c r="A50" s="108"/>
    </row>
    <row r="51" spans="1:11" ht="37.5">
      <c r="A51" s="42" t="s">
        <v>189</v>
      </c>
      <c r="B51" s="213" t="s">
        <v>346</v>
      </c>
      <c r="C51" s="214" t="s">
        <v>41</v>
      </c>
      <c r="D51" s="213" t="s">
        <v>346</v>
      </c>
    </row>
    <row r="52" spans="1:11">
      <c r="A52" s="32"/>
      <c r="B52" s="32"/>
      <c r="C52" s="215"/>
      <c r="D52" s="32"/>
    </row>
    <row r="53" spans="1:11" s="110" customFormat="1" ht="14">
      <c r="A53" s="745" t="s">
        <v>42</v>
      </c>
      <c r="B53" s="746"/>
      <c r="C53" s="746"/>
      <c r="D53" s="746"/>
    </row>
    <row r="54" spans="1:11">
      <c r="A54" s="111" t="s">
        <v>43</v>
      </c>
    </row>
  </sheetData>
  <mergeCells count="92">
    <mergeCell ref="G39:G41"/>
    <mergeCell ref="H39:H41"/>
    <mergeCell ref="I25:K26"/>
    <mergeCell ref="D26:D27"/>
    <mergeCell ref="E26:G27"/>
    <mergeCell ref="I27:K27"/>
    <mergeCell ref="I39:I41"/>
    <mergeCell ref="J39:J41"/>
    <mergeCell ref="I36:I38"/>
    <mergeCell ref="J30:J32"/>
    <mergeCell ref="K39:K41"/>
    <mergeCell ref="K30:K32"/>
    <mergeCell ref="K33:K35"/>
    <mergeCell ref="K36:K38"/>
    <mergeCell ref="G33:G35"/>
    <mergeCell ref="J33:J35"/>
    <mergeCell ref="A53:D53"/>
    <mergeCell ref="B25:C27"/>
    <mergeCell ref="E25:G25"/>
    <mergeCell ref="H25:H26"/>
    <mergeCell ref="J42:J44"/>
    <mergeCell ref="B36:B38"/>
    <mergeCell ref="G36:G38"/>
    <mergeCell ref="B39:B41"/>
    <mergeCell ref="C39:C41"/>
    <mergeCell ref="E39:E41"/>
    <mergeCell ref="F39:F41"/>
    <mergeCell ref="C36:C38"/>
    <mergeCell ref="E36:E38"/>
    <mergeCell ref="F36:F38"/>
    <mergeCell ref="H36:H38"/>
    <mergeCell ref="J36:J38"/>
    <mergeCell ref="K42:K44"/>
    <mergeCell ref="B45:C45"/>
    <mergeCell ref="D45:J46"/>
    <mergeCell ref="B46:C46"/>
    <mergeCell ref="B47:C47"/>
    <mergeCell ref="D47:K48"/>
    <mergeCell ref="B48:C48"/>
    <mergeCell ref="B42:B44"/>
    <mergeCell ref="C42:C44"/>
    <mergeCell ref="E42:E44"/>
    <mergeCell ref="F42:F44"/>
    <mergeCell ref="I42:I44"/>
    <mergeCell ref="G42:G44"/>
    <mergeCell ref="H42:H44"/>
    <mergeCell ref="B33:B35"/>
    <mergeCell ref="C33:C35"/>
    <mergeCell ref="E33:E35"/>
    <mergeCell ref="F33:F35"/>
    <mergeCell ref="I33:I35"/>
    <mergeCell ref="H33:H35"/>
    <mergeCell ref="B30:B32"/>
    <mergeCell ref="C30:C32"/>
    <mergeCell ref="E30:E32"/>
    <mergeCell ref="F30:F32"/>
    <mergeCell ref="I30:I32"/>
    <mergeCell ref="G30:G32"/>
    <mergeCell ref="H30:H32"/>
    <mergeCell ref="B15:K15"/>
    <mergeCell ref="B17:K17"/>
    <mergeCell ref="B18:K18"/>
    <mergeCell ref="C28:C29"/>
    <mergeCell ref="D28:D29"/>
    <mergeCell ref="E28:J28"/>
    <mergeCell ref="B22:C23"/>
    <mergeCell ref="D22:G22"/>
    <mergeCell ref="D23:G23"/>
    <mergeCell ref="B24:C24"/>
    <mergeCell ref="H22:J22"/>
    <mergeCell ref="H23:J23"/>
    <mergeCell ref="C12:D12"/>
    <mergeCell ref="F12:G12"/>
    <mergeCell ref="I12:K12"/>
    <mergeCell ref="B13:K13"/>
    <mergeCell ref="B14:K14"/>
    <mergeCell ref="F9:K9"/>
    <mergeCell ref="A2:G2"/>
    <mergeCell ref="A3:G3"/>
    <mergeCell ref="A4:G4"/>
    <mergeCell ref="A5:A48"/>
    <mergeCell ref="B5:K5"/>
    <mergeCell ref="B6:K6"/>
    <mergeCell ref="B7:K7"/>
    <mergeCell ref="B8:K8"/>
    <mergeCell ref="C9:D9"/>
    <mergeCell ref="B19:C21"/>
    <mergeCell ref="D19:K21"/>
    <mergeCell ref="C10:D10"/>
    <mergeCell ref="E10:K10"/>
    <mergeCell ref="C11:D11"/>
    <mergeCell ref="E11:K11"/>
  </mergeCells>
  <phoneticPr fontId="8"/>
  <pageMargins left="0.39370078740157483" right="0.39370078740157483" top="0.98425196850393704" bottom="0.59055118110236227"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4"/>
  <sheetViews>
    <sheetView showZeros="0" view="pageBreakPreview" zoomScaleNormal="100" zoomScaleSheetLayoutView="100" workbookViewId="0">
      <selection activeCell="A2" sqref="A2"/>
    </sheetView>
  </sheetViews>
  <sheetFormatPr defaultRowHeight="13"/>
  <cols>
    <col min="1" max="1" width="5.6328125" customWidth="1"/>
    <col min="2" max="2" width="4.453125" customWidth="1"/>
    <col min="3" max="3" width="12.6328125" customWidth="1"/>
    <col min="4" max="4" width="11.90625" customWidth="1"/>
    <col min="5" max="5" width="6.6328125" customWidth="1"/>
    <col min="6" max="6" width="8.08984375" customWidth="1"/>
    <col min="7" max="7" width="5.6328125" style="2" customWidth="1"/>
    <col min="8" max="8" width="4.90625" customWidth="1"/>
    <col min="9" max="9" width="8.6328125" customWidth="1"/>
    <col min="10" max="10" width="6.6328125" customWidth="1"/>
    <col min="11" max="11" width="7.90625" customWidth="1"/>
    <col min="12" max="12" width="5.6328125" customWidth="1"/>
    <col min="13" max="13" width="5.08984375" customWidth="1"/>
    <col min="14" max="14" width="4.6328125" customWidth="1"/>
  </cols>
  <sheetData>
    <row r="1" spans="1:14" s="9" customFormat="1" ht="18" customHeight="1">
      <c r="A1" s="9" t="s">
        <v>49</v>
      </c>
      <c r="G1" s="2"/>
      <c r="I1" s="128" t="s">
        <v>22</v>
      </c>
      <c r="J1" s="900">
        <f ca="1">TODAY()</f>
        <v>44667</v>
      </c>
      <c r="K1" s="900"/>
      <c r="L1" s="900"/>
      <c r="M1" s="900"/>
    </row>
    <row r="2" spans="1:14" ht="18" customHeight="1">
      <c r="A2" s="134"/>
      <c r="F2" s="3" t="s">
        <v>65</v>
      </c>
    </row>
    <row r="3" spans="1:14" ht="9" customHeight="1">
      <c r="F3" s="3"/>
    </row>
    <row r="4" spans="1:14" ht="13.5" thickBot="1">
      <c r="B4" s="488" t="s">
        <v>16</v>
      </c>
      <c r="C4" s="488"/>
      <c r="D4" s="488"/>
      <c r="E4" s="488"/>
      <c r="F4" s="488" t="s">
        <v>197</v>
      </c>
      <c r="G4" s="489"/>
      <c r="H4" s="490"/>
      <c r="I4" s="488"/>
      <c r="J4" s="488"/>
      <c r="K4" s="230"/>
    </row>
    <row r="5" spans="1:14" ht="15" customHeight="1">
      <c r="A5" s="959" t="s">
        <v>48</v>
      </c>
      <c r="B5" s="947"/>
      <c r="C5" s="986">
        <f>申請書!E11</f>
        <v>0</v>
      </c>
      <c r="D5" s="987"/>
      <c r="E5" s="987"/>
      <c r="F5" s="987"/>
      <c r="G5" s="988"/>
      <c r="H5" s="971" t="s">
        <v>50</v>
      </c>
      <c r="I5" s="992" t="s">
        <v>23</v>
      </c>
      <c r="J5" s="993"/>
      <c r="K5" s="993"/>
      <c r="L5" s="994">
        <f>申請書!J30+申請書!E30+申請書!F30+申請書!G30</f>
        <v>0</v>
      </c>
      <c r="M5" s="995"/>
      <c r="N5" s="126" t="s">
        <v>155</v>
      </c>
    </row>
    <row r="6" spans="1:14" ht="15" customHeight="1" thickBot="1">
      <c r="A6" s="960"/>
      <c r="B6" s="961"/>
      <c r="C6" s="989"/>
      <c r="D6" s="990"/>
      <c r="E6" s="990"/>
      <c r="F6" s="990"/>
      <c r="G6" s="991"/>
      <c r="H6" s="972"/>
      <c r="I6" s="1004" t="s">
        <v>51</v>
      </c>
      <c r="J6" s="1005"/>
      <c r="K6" s="1005"/>
      <c r="L6" s="909">
        <f>申請書!H30+申請書!I30</f>
        <v>0</v>
      </c>
      <c r="M6" s="910"/>
      <c r="N6" s="127" t="s">
        <v>155</v>
      </c>
    </row>
    <row r="7" spans="1:14" ht="17.149999999999999" customHeight="1">
      <c r="A7" s="942" t="s">
        <v>52</v>
      </c>
      <c r="B7" s="944"/>
      <c r="C7" s="975">
        <f>申請書!E26</f>
        <v>0</v>
      </c>
      <c r="D7" s="976"/>
      <c r="E7" s="976"/>
      <c r="F7" s="977"/>
      <c r="G7" s="981" t="s">
        <v>80</v>
      </c>
      <c r="H7" s="47" t="s">
        <v>110</v>
      </c>
      <c r="I7" s="967">
        <f>申請書!I25</f>
        <v>0</v>
      </c>
      <c r="J7" s="967"/>
      <c r="K7" s="967"/>
      <c r="L7" s="968"/>
      <c r="M7" s="969"/>
      <c r="N7" s="970"/>
    </row>
    <row r="8" spans="1:14" ht="17.149999999999999" customHeight="1" thickBot="1">
      <c r="A8" s="973"/>
      <c r="B8" s="974"/>
      <c r="C8" s="978"/>
      <c r="D8" s="979"/>
      <c r="E8" s="979"/>
      <c r="F8" s="980"/>
      <c r="G8" s="982"/>
      <c r="H8" s="24" t="s">
        <v>111</v>
      </c>
      <c r="I8" s="983">
        <f>申請書!I13</f>
        <v>0</v>
      </c>
      <c r="J8" s="984"/>
      <c r="K8" s="984"/>
      <c r="L8" s="984"/>
      <c r="M8" s="984"/>
      <c r="N8" s="985"/>
    </row>
    <row r="9" spans="1:14" ht="16" customHeight="1">
      <c r="A9" s="962" t="s">
        <v>53</v>
      </c>
      <c r="B9" s="5" t="s">
        <v>54</v>
      </c>
      <c r="C9" s="482">
        <f>注文シート!C22</f>
        <v>0</v>
      </c>
      <c r="D9" s="483"/>
      <c r="E9" s="483"/>
      <c r="F9" s="483"/>
      <c r="G9" s="483"/>
      <c r="H9" s="996" t="s">
        <v>198</v>
      </c>
      <c r="I9" s="997"/>
      <c r="J9" s="1006" t="s">
        <v>55</v>
      </c>
      <c r="K9" s="1007"/>
      <c r="L9" s="998">
        <f>注文シート!C24</f>
        <v>0</v>
      </c>
      <c r="M9" s="999"/>
      <c r="N9" s="1000"/>
    </row>
    <row r="10" spans="1:14" ht="16" customHeight="1" thickBot="1">
      <c r="A10" s="963"/>
      <c r="B10" s="6" t="s">
        <v>56</v>
      </c>
      <c r="C10" s="484">
        <f>注文シート!C23</f>
        <v>0</v>
      </c>
      <c r="D10" s="485"/>
      <c r="E10" s="485"/>
      <c r="F10" s="485"/>
      <c r="G10" s="485"/>
      <c r="H10" s="904" t="s">
        <v>687</v>
      </c>
      <c r="I10" s="905"/>
      <c r="J10" s="965" t="s">
        <v>57</v>
      </c>
      <c r="K10" s="966"/>
      <c r="L10" s="1001">
        <f>注文シート!C25</f>
        <v>0</v>
      </c>
      <c r="M10" s="1002"/>
      <c r="N10" s="1003"/>
    </row>
    <row r="11" spans="1:14" ht="20.149999999999999" customHeight="1" thickBot="1">
      <c r="A11" s="940" t="s">
        <v>777</v>
      </c>
      <c r="B11" s="941"/>
      <c r="C11" s="941"/>
      <c r="D11" s="941"/>
      <c r="E11" s="941"/>
      <c r="F11" s="941"/>
      <c r="G11" s="1008">
        <f>申請書!C30</f>
        <v>0</v>
      </c>
      <c r="H11" s="1009"/>
      <c r="I11" s="1009"/>
      <c r="J11" s="1009"/>
      <c r="K11" s="1009"/>
      <c r="L11" s="1009"/>
      <c r="M11" s="1009"/>
      <c r="N11" s="1010"/>
    </row>
    <row r="12" spans="1:14">
      <c r="A12" s="964" t="s">
        <v>420</v>
      </c>
      <c r="B12" s="946"/>
      <c r="C12" s="946"/>
      <c r="D12" s="946"/>
      <c r="E12" s="946"/>
      <c r="F12" s="947"/>
      <c r="G12" s="942" t="s">
        <v>205</v>
      </c>
      <c r="H12" s="943"/>
      <c r="I12" s="943"/>
      <c r="J12" s="943"/>
      <c r="K12" s="943"/>
      <c r="L12" s="943"/>
      <c r="M12" s="943"/>
      <c r="N12" s="944"/>
    </row>
    <row r="13" spans="1:14" ht="18" customHeight="1">
      <c r="A13" s="953" t="s">
        <v>58</v>
      </c>
      <c r="B13" s="913"/>
      <c r="C13" s="906" t="s">
        <v>59</v>
      </c>
      <c r="D13" s="913"/>
      <c r="E13" s="906" t="s">
        <v>60</v>
      </c>
      <c r="F13" s="908"/>
      <c r="G13" s="912" t="s">
        <v>58</v>
      </c>
      <c r="H13" s="913"/>
      <c r="I13" s="906" t="s">
        <v>59</v>
      </c>
      <c r="J13" s="907"/>
      <c r="K13" s="913"/>
      <c r="L13" s="906" t="s">
        <v>60</v>
      </c>
      <c r="M13" s="907"/>
      <c r="N13" s="908"/>
    </row>
    <row r="14" spans="1:14" ht="17.149999999999999" customHeight="1">
      <c r="A14" s="1012"/>
      <c r="B14" s="949"/>
      <c r="C14" s="950"/>
      <c r="D14" s="951"/>
      <c r="E14" s="896"/>
      <c r="F14" s="914"/>
      <c r="G14" s="948"/>
      <c r="H14" s="949"/>
      <c r="I14" s="950"/>
      <c r="J14" s="952"/>
      <c r="K14" s="951"/>
      <c r="L14" s="950"/>
      <c r="M14" s="952"/>
      <c r="N14" s="1011"/>
    </row>
    <row r="15" spans="1:14" ht="17.149999999999999" customHeight="1">
      <c r="A15" s="901"/>
      <c r="B15" s="902"/>
      <c r="C15" s="896"/>
      <c r="D15" s="897"/>
      <c r="E15" s="896"/>
      <c r="F15" s="914"/>
      <c r="G15" s="901"/>
      <c r="H15" s="902"/>
      <c r="I15" s="896"/>
      <c r="J15" s="911"/>
      <c r="K15" s="897"/>
      <c r="L15" s="896"/>
      <c r="M15" s="911"/>
      <c r="N15" s="914"/>
    </row>
    <row r="16" spans="1:14" ht="17.149999999999999" customHeight="1">
      <c r="A16" s="901"/>
      <c r="B16" s="902"/>
      <c r="C16" s="896"/>
      <c r="D16" s="897"/>
      <c r="E16" s="896"/>
      <c r="F16" s="914"/>
      <c r="G16" s="901"/>
      <c r="H16" s="902"/>
      <c r="I16" s="896"/>
      <c r="J16" s="911"/>
      <c r="K16" s="897"/>
      <c r="L16" s="896"/>
      <c r="M16" s="911"/>
      <c r="N16" s="914"/>
    </row>
    <row r="17" spans="1:14" ht="17.149999999999999" customHeight="1">
      <c r="A17" s="901"/>
      <c r="B17" s="902"/>
      <c r="C17" s="896"/>
      <c r="D17" s="897"/>
      <c r="E17" s="896"/>
      <c r="F17" s="914"/>
      <c r="G17" s="901"/>
      <c r="H17" s="902"/>
      <c r="I17" s="896"/>
      <c r="J17" s="911"/>
      <c r="K17" s="897"/>
      <c r="L17" s="896"/>
      <c r="M17" s="911"/>
      <c r="N17" s="914"/>
    </row>
    <row r="18" spans="1:14" ht="17.149999999999999" customHeight="1">
      <c r="A18" s="901"/>
      <c r="B18" s="902"/>
      <c r="C18" s="896"/>
      <c r="D18" s="897"/>
      <c r="E18" s="896"/>
      <c r="F18" s="914"/>
      <c r="G18" s="901"/>
      <c r="H18" s="902"/>
      <c r="I18" s="896"/>
      <c r="J18" s="911"/>
      <c r="K18" s="897"/>
      <c r="L18" s="896"/>
      <c r="M18" s="911"/>
      <c r="N18" s="914"/>
    </row>
    <row r="19" spans="1:14" ht="17.149999999999999" customHeight="1">
      <c r="A19" s="901"/>
      <c r="B19" s="902"/>
      <c r="C19" s="896"/>
      <c r="D19" s="897"/>
      <c r="E19" s="896"/>
      <c r="F19" s="914"/>
      <c r="G19" s="901"/>
      <c r="H19" s="902"/>
      <c r="I19" s="896"/>
      <c r="J19" s="911"/>
      <c r="K19" s="897"/>
      <c r="L19" s="896"/>
      <c r="M19" s="911"/>
      <c r="N19" s="914"/>
    </row>
    <row r="20" spans="1:14" ht="17.149999999999999" customHeight="1">
      <c r="A20" s="901"/>
      <c r="B20" s="902"/>
      <c r="C20" s="896"/>
      <c r="D20" s="897"/>
      <c r="E20" s="896"/>
      <c r="F20" s="914"/>
      <c r="G20" s="901"/>
      <c r="H20" s="902"/>
      <c r="I20" s="896"/>
      <c r="J20" s="911"/>
      <c r="K20" s="897"/>
      <c r="L20" s="896"/>
      <c r="M20" s="911"/>
      <c r="N20" s="914"/>
    </row>
    <row r="21" spans="1:14" ht="17.149999999999999" customHeight="1">
      <c r="A21" s="954">
        <v>0.63541666666666663</v>
      </c>
      <c r="B21" s="955"/>
      <c r="C21" s="957" t="s">
        <v>156</v>
      </c>
      <c r="D21" s="958"/>
      <c r="E21" s="903" t="s">
        <v>426</v>
      </c>
      <c r="F21" s="903"/>
      <c r="G21" s="903"/>
      <c r="H21" s="903"/>
      <c r="I21" s="282"/>
      <c r="J21" s="282"/>
      <c r="K21" s="282"/>
      <c r="L21" s="282"/>
      <c r="M21" s="915"/>
      <c r="N21" s="916"/>
    </row>
    <row r="22" spans="1:14" ht="17.149999999999999" customHeight="1">
      <c r="A22" s="954">
        <v>0.64583333333333337</v>
      </c>
      <c r="B22" s="955"/>
      <c r="C22" s="957" t="s">
        <v>365</v>
      </c>
      <c r="D22" s="958"/>
      <c r="E22" s="903" t="s">
        <v>426</v>
      </c>
      <c r="F22" s="903"/>
      <c r="G22" s="903"/>
      <c r="H22" s="903"/>
      <c r="I22" s="282"/>
      <c r="J22" s="282"/>
      <c r="K22" s="282"/>
      <c r="L22" s="282"/>
      <c r="M22" s="915"/>
      <c r="N22" s="916"/>
    </row>
    <row r="23" spans="1:14" ht="17.149999999999999" customHeight="1">
      <c r="A23" s="954">
        <v>0.65625</v>
      </c>
      <c r="B23" s="955"/>
      <c r="C23" s="935" t="s">
        <v>366</v>
      </c>
      <c r="D23" s="956"/>
      <c r="E23" s="282" t="s">
        <v>157</v>
      </c>
      <c r="F23" s="282"/>
      <c r="G23" s="282"/>
      <c r="H23" s="282"/>
      <c r="I23" s="282"/>
      <c r="J23" s="282"/>
      <c r="K23" s="282"/>
      <c r="L23" s="282"/>
      <c r="M23" s="915"/>
      <c r="N23" s="916"/>
    </row>
    <row r="24" spans="1:14" ht="17.149999999999999" customHeight="1">
      <c r="A24" s="901"/>
      <c r="B24" s="902"/>
      <c r="C24" s="896"/>
      <c r="D24" s="897"/>
      <c r="E24" s="896"/>
      <c r="F24" s="914"/>
      <c r="G24" s="901"/>
      <c r="H24" s="902"/>
      <c r="I24" s="896"/>
      <c r="J24" s="911"/>
      <c r="K24" s="897"/>
      <c r="L24" s="896"/>
      <c r="M24" s="911"/>
      <c r="N24" s="914"/>
    </row>
    <row r="25" spans="1:14" ht="17.149999999999999" customHeight="1">
      <c r="A25" s="901"/>
      <c r="B25" s="902"/>
      <c r="C25" s="896"/>
      <c r="D25" s="897"/>
      <c r="E25" s="896"/>
      <c r="F25" s="914"/>
      <c r="G25" s="901"/>
      <c r="H25" s="902"/>
      <c r="I25" s="896"/>
      <c r="J25" s="911"/>
      <c r="K25" s="897"/>
      <c r="L25" s="896"/>
      <c r="M25" s="911"/>
      <c r="N25" s="914"/>
    </row>
    <row r="26" spans="1:14" ht="17.149999999999999" customHeight="1">
      <c r="A26" s="901"/>
      <c r="B26" s="902"/>
      <c r="C26" s="896"/>
      <c r="D26" s="897"/>
      <c r="E26" s="896"/>
      <c r="F26" s="914"/>
      <c r="G26" s="901"/>
      <c r="H26" s="902"/>
      <c r="I26" s="896"/>
      <c r="J26" s="911"/>
      <c r="K26" s="897"/>
      <c r="L26" s="896"/>
      <c r="M26" s="911"/>
      <c r="N26" s="914"/>
    </row>
    <row r="27" spans="1:14" ht="17.149999999999999" customHeight="1">
      <c r="A27" s="901"/>
      <c r="B27" s="902"/>
      <c r="C27" s="896"/>
      <c r="D27" s="897"/>
      <c r="E27" s="896"/>
      <c r="F27" s="914"/>
      <c r="G27" s="901"/>
      <c r="H27" s="902"/>
      <c r="I27" s="896"/>
      <c r="J27" s="911"/>
      <c r="K27" s="897"/>
      <c r="L27" s="896"/>
      <c r="M27" s="911"/>
      <c r="N27" s="914"/>
    </row>
    <row r="28" spans="1:14" ht="17.149999999999999" customHeight="1">
      <c r="A28" s="901"/>
      <c r="B28" s="902"/>
      <c r="C28" s="896"/>
      <c r="D28" s="897"/>
      <c r="E28" s="896"/>
      <c r="F28" s="914"/>
      <c r="G28" s="901"/>
      <c r="H28" s="902"/>
      <c r="I28" s="896"/>
      <c r="J28" s="911"/>
      <c r="K28" s="897"/>
      <c r="L28" s="896"/>
      <c r="M28" s="911"/>
      <c r="N28" s="914"/>
    </row>
    <row r="29" spans="1:14" ht="17.149999999999999" customHeight="1">
      <c r="A29" s="901"/>
      <c r="B29" s="902"/>
      <c r="C29" s="896"/>
      <c r="D29" s="897"/>
      <c r="E29" s="896"/>
      <c r="F29" s="914"/>
      <c r="G29" s="901"/>
      <c r="H29" s="902"/>
      <c r="I29" s="896"/>
      <c r="J29" s="911"/>
      <c r="K29" s="897"/>
      <c r="L29" s="896"/>
      <c r="M29" s="911"/>
      <c r="N29" s="914"/>
    </row>
    <row r="30" spans="1:14" ht="17.149999999999999" customHeight="1" thickBot="1">
      <c r="A30" s="1017">
        <v>0.91666666666666663</v>
      </c>
      <c r="B30" s="1018"/>
      <c r="C30" s="1019" t="s">
        <v>61</v>
      </c>
      <c r="D30" s="1020"/>
      <c r="E30" s="1015"/>
      <c r="F30" s="1016"/>
      <c r="G30" s="1013"/>
      <c r="H30" s="1014"/>
      <c r="I30" s="917"/>
      <c r="J30" s="918"/>
      <c r="K30" s="919"/>
      <c r="L30" s="1025"/>
      <c r="M30" s="1015"/>
      <c r="N30" s="1016"/>
    </row>
    <row r="31" spans="1:14" ht="25" customHeight="1" thickBot="1">
      <c r="A31" s="1022" t="s">
        <v>112</v>
      </c>
      <c r="B31" s="1023"/>
      <c r="C31" s="1023"/>
      <c r="D31" s="1023"/>
      <c r="E31" s="1023"/>
      <c r="F31" s="1023"/>
      <c r="G31" s="1023"/>
      <c r="H31" s="1023"/>
      <c r="I31" s="1023"/>
      <c r="J31" s="1023"/>
      <c r="K31" s="1023"/>
      <c r="L31" s="1023"/>
      <c r="M31" s="1023"/>
      <c r="N31" s="1024"/>
    </row>
    <row r="32" spans="1:14" ht="13" customHeight="1" thickBot="1">
      <c r="A32" s="284"/>
      <c r="B32" s="7"/>
      <c r="C32" s="7"/>
      <c r="D32" s="7"/>
      <c r="E32" s="7"/>
      <c r="F32" s="7"/>
      <c r="G32" s="139"/>
      <c r="H32" s="7"/>
      <c r="I32" s="7"/>
      <c r="J32" s="7"/>
      <c r="K32" s="7"/>
      <c r="L32" s="7"/>
      <c r="M32" s="7"/>
      <c r="N32" s="285"/>
    </row>
    <row r="33" spans="1:14" s="454" customFormat="1" ht="20.149999999999999" customHeight="1" thickBot="1">
      <c r="A33" s="940" t="s">
        <v>776</v>
      </c>
      <c r="B33" s="941"/>
      <c r="C33" s="941"/>
      <c r="D33" s="941"/>
      <c r="E33" s="941"/>
      <c r="F33" s="941"/>
      <c r="G33" s="1008">
        <f>申請書!C33</f>
        <v>0</v>
      </c>
      <c r="H33" s="1009"/>
      <c r="I33" s="1009"/>
      <c r="J33" s="1009"/>
      <c r="K33" s="1009"/>
      <c r="L33" s="1009"/>
      <c r="M33" s="1009"/>
      <c r="N33" s="1010"/>
    </row>
    <row r="34" spans="1:14" s="454" customFormat="1" ht="18" customHeight="1">
      <c r="A34" s="953" t="s">
        <v>58</v>
      </c>
      <c r="B34" s="913"/>
      <c r="C34" s="906" t="s">
        <v>59</v>
      </c>
      <c r="D34" s="913"/>
      <c r="E34" s="906" t="s">
        <v>60</v>
      </c>
      <c r="F34" s="908"/>
      <c r="G34" s="912" t="s">
        <v>58</v>
      </c>
      <c r="H34" s="913"/>
      <c r="I34" s="906" t="s">
        <v>59</v>
      </c>
      <c r="J34" s="907"/>
      <c r="K34" s="913"/>
      <c r="L34" s="906" t="s">
        <v>60</v>
      </c>
      <c r="M34" s="907"/>
      <c r="N34" s="908"/>
    </row>
    <row r="35" spans="1:14" s="454" customFormat="1" ht="17.149999999999999" customHeight="1">
      <c r="A35" s="1012"/>
      <c r="B35" s="949"/>
      <c r="C35" s="950"/>
      <c r="D35" s="951"/>
      <c r="E35" s="896"/>
      <c r="F35" s="914"/>
      <c r="G35" s="948"/>
      <c r="H35" s="949"/>
      <c r="I35" s="950"/>
      <c r="J35" s="952"/>
      <c r="K35" s="951"/>
      <c r="L35" s="950"/>
      <c r="M35" s="952"/>
      <c r="N35" s="1011"/>
    </row>
    <row r="36" spans="1:14" s="454" customFormat="1" ht="17.149999999999999" customHeight="1">
      <c r="A36" s="1021"/>
      <c r="B36" s="902"/>
      <c r="C36" s="896"/>
      <c r="D36" s="897"/>
      <c r="E36" s="896"/>
      <c r="F36" s="914"/>
      <c r="G36" s="901"/>
      <c r="H36" s="902"/>
      <c r="I36" s="896"/>
      <c r="J36" s="911"/>
      <c r="K36" s="897"/>
      <c r="L36" s="896"/>
      <c r="M36" s="911"/>
      <c r="N36" s="914"/>
    </row>
    <row r="37" spans="1:14" s="454" customFormat="1" ht="17.149999999999999" customHeight="1">
      <c r="A37" s="901"/>
      <c r="B37" s="902"/>
      <c r="C37" s="896"/>
      <c r="D37" s="897"/>
      <c r="E37" s="896"/>
      <c r="F37" s="914"/>
      <c r="G37" s="901"/>
      <c r="H37" s="902"/>
      <c r="I37" s="896"/>
      <c r="J37" s="911"/>
      <c r="K37" s="897"/>
      <c r="L37" s="896"/>
      <c r="M37" s="911"/>
      <c r="N37" s="914"/>
    </row>
    <row r="38" spans="1:14" s="454" customFormat="1" ht="17.149999999999999" customHeight="1">
      <c r="A38" s="901"/>
      <c r="B38" s="902"/>
      <c r="C38" s="896"/>
      <c r="D38" s="897"/>
      <c r="E38" s="896"/>
      <c r="F38" s="914"/>
      <c r="G38" s="901"/>
      <c r="H38" s="902"/>
      <c r="I38" s="896"/>
      <c r="J38" s="911"/>
      <c r="K38" s="897"/>
      <c r="L38" s="896"/>
      <c r="M38" s="911"/>
      <c r="N38" s="914"/>
    </row>
    <row r="39" spans="1:14" s="454" customFormat="1" ht="17.149999999999999" customHeight="1">
      <c r="A39" s="901"/>
      <c r="B39" s="902"/>
      <c r="C39" s="896"/>
      <c r="D39" s="897"/>
      <c r="E39" s="896"/>
      <c r="F39" s="914"/>
      <c r="G39" s="901"/>
      <c r="H39" s="902"/>
      <c r="I39" s="896"/>
      <c r="J39" s="911"/>
      <c r="K39" s="897"/>
      <c r="L39" s="896"/>
      <c r="M39" s="911"/>
      <c r="N39" s="914"/>
    </row>
    <row r="40" spans="1:14" s="454" customFormat="1" ht="17.149999999999999" customHeight="1">
      <c r="A40" s="901"/>
      <c r="B40" s="902"/>
      <c r="C40" s="896"/>
      <c r="D40" s="897"/>
      <c r="E40" s="896"/>
      <c r="F40" s="914"/>
      <c r="G40" s="901"/>
      <c r="H40" s="902"/>
      <c r="I40" s="896"/>
      <c r="J40" s="911"/>
      <c r="K40" s="897"/>
      <c r="L40" s="896"/>
      <c r="M40" s="911"/>
      <c r="N40" s="914"/>
    </row>
    <row r="41" spans="1:14" s="454" customFormat="1" ht="17.149999999999999" customHeight="1">
      <c r="A41" s="901"/>
      <c r="B41" s="902"/>
      <c r="C41" s="896"/>
      <c r="D41" s="897"/>
      <c r="E41" s="896"/>
      <c r="F41" s="914"/>
      <c r="G41" s="901"/>
      <c r="H41" s="902"/>
      <c r="I41" s="896"/>
      <c r="J41" s="911"/>
      <c r="K41" s="897"/>
      <c r="L41" s="896"/>
      <c r="M41" s="911"/>
      <c r="N41" s="914"/>
    </row>
    <row r="42" spans="1:14" s="454" customFormat="1" ht="17.149999999999999" customHeight="1">
      <c r="A42" s="901"/>
      <c r="B42" s="902"/>
      <c r="C42" s="896"/>
      <c r="D42" s="897"/>
      <c r="E42" s="896"/>
      <c r="F42" s="914"/>
      <c r="G42" s="901"/>
      <c r="H42" s="902"/>
      <c r="I42" s="896"/>
      <c r="J42" s="911"/>
      <c r="K42" s="897"/>
      <c r="L42" s="896"/>
      <c r="M42" s="911"/>
      <c r="N42" s="914"/>
    </row>
    <row r="43" spans="1:14" s="454" customFormat="1" ht="17.149999999999999" customHeight="1">
      <c r="A43" s="954">
        <v>0.63541666666666663</v>
      </c>
      <c r="B43" s="955"/>
      <c r="C43" s="957" t="s">
        <v>156</v>
      </c>
      <c r="D43" s="958"/>
      <c r="E43" s="903" t="s">
        <v>426</v>
      </c>
      <c r="F43" s="903"/>
      <c r="G43" s="903"/>
      <c r="H43" s="903"/>
      <c r="I43" s="453"/>
      <c r="J43" s="453"/>
      <c r="K43" s="453"/>
      <c r="L43" s="453"/>
      <c r="M43" s="915"/>
      <c r="N43" s="916"/>
    </row>
    <row r="44" spans="1:14" s="454" customFormat="1" ht="17.149999999999999" customHeight="1">
      <c r="A44" s="954">
        <v>0.64583333333333337</v>
      </c>
      <c r="B44" s="955"/>
      <c r="C44" s="957" t="s">
        <v>365</v>
      </c>
      <c r="D44" s="958"/>
      <c r="E44" s="903" t="s">
        <v>426</v>
      </c>
      <c r="F44" s="903"/>
      <c r="G44" s="903"/>
      <c r="H44" s="903"/>
      <c r="I44" s="453"/>
      <c r="J44" s="453"/>
      <c r="K44" s="453"/>
      <c r="L44" s="453"/>
      <c r="M44" s="915"/>
      <c r="N44" s="916"/>
    </row>
    <row r="45" spans="1:14" s="454" customFormat="1" ht="17.149999999999999" customHeight="1">
      <c r="A45" s="954">
        <v>0.65625</v>
      </c>
      <c r="B45" s="955"/>
      <c r="C45" s="935" t="s">
        <v>366</v>
      </c>
      <c r="D45" s="956"/>
      <c r="E45" s="453" t="s">
        <v>157</v>
      </c>
      <c r="F45" s="453"/>
      <c r="G45" s="453"/>
      <c r="H45" s="453"/>
      <c r="I45" s="453"/>
      <c r="J45" s="453"/>
      <c r="K45" s="453"/>
      <c r="L45" s="453"/>
      <c r="M45" s="915"/>
      <c r="N45" s="916"/>
    </row>
    <row r="46" spans="1:14" s="454" customFormat="1" ht="17.149999999999999" customHeight="1">
      <c r="A46" s="901"/>
      <c r="B46" s="902"/>
      <c r="C46" s="896"/>
      <c r="D46" s="897"/>
      <c r="E46" s="896"/>
      <c r="F46" s="914"/>
      <c r="G46" s="901"/>
      <c r="H46" s="902"/>
      <c r="I46" s="896"/>
      <c r="J46" s="911"/>
      <c r="K46" s="897"/>
      <c r="L46" s="896"/>
      <c r="M46" s="911"/>
      <c r="N46" s="914"/>
    </row>
    <row r="47" spans="1:14" s="454" customFormat="1" ht="17.149999999999999" customHeight="1">
      <c r="A47" s="901"/>
      <c r="B47" s="902"/>
      <c r="C47" s="896"/>
      <c r="D47" s="897"/>
      <c r="E47" s="896"/>
      <c r="F47" s="914"/>
      <c r="G47" s="901"/>
      <c r="H47" s="902"/>
      <c r="I47" s="896"/>
      <c r="J47" s="911"/>
      <c r="K47" s="897"/>
      <c r="L47" s="896"/>
      <c r="M47" s="911"/>
      <c r="N47" s="914"/>
    </row>
    <row r="48" spans="1:14" s="454" customFormat="1" ht="17.149999999999999" customHeight="1">
      <c r="A48" s="901"/>
      <c r="B48" s="902"/>
      <c r="C48" s="896"/>
      <c r="D48" s="897"/>
      <c r="E48" s="896"/>
      <c r="F48" s="914"/>
      <c r="G48" s="901"/>
      <c r="H48" s="902"/>
      <c r="I48" s="896"/>
      <c r="J48" s="911"/>
      <c r="K48" s="897"/>
      <c r="L48" s="896"/>
      <c r="M48" s="911"/>
      <c r="N48" s="914"/>
    </row>
    <row r="49" spans="1:14" s="454" customFormat="1" ht="17.149999999999999" customHeight="1">
      <c r="A49" s="901"/>
      <c r="B49" s="902"/>
      <c r="C49" s="896"/>
      <c r="D49" s="897"/>
      <c r="E49" s="896"/>
      <c r="F49" s="914"/>
      <c r="G49" s="901"/>
      <c r="H49" s="902"/>
      <c r="I49" s="896"/>
      <c r="J49" s="911"/>
      <c r="K49" s="897"/>
      <c r="L49" s="896"/>
      <c r="M49" s="911"/>
      <c r="N49" s="914"/>
    </row>
    <row r="50" spans="1:14" s="454" customFormat="1" ht="17.149999999999999" customHeight="1">
      <c r="A50" s="901"/>
      <c r="B50" s="902"/>
      <c r="C50" s="896"/>
      <c r="D50" s="897"/>
      <c r="E50" s="896"/>
      <c r="F50" s="914"/>
      <c r="G50" s="901"/>
      <c r="H50" s="902"/>
      <c r="I50" s="896"/>
      <c r="J50" s="911"/>
      <c r="K50" s="897"/>
      <c r="L50" s="896"/>
      <c r="M50" s="911"/>
      <c r="N50" s="914"/>
    </row>
    <row r="51" spans="1:14" s="454" customFormat="1" ht="17.149999999999999" customHeight="1">
      <c r="A51" s="901"/>
      <c r="B51" s="902"/>
      <c r="C51" s="896"/>
      <c r="D51" s="897"/>
      <c r="E51" s="896"/>
      <c r="F51" s="914"/>
      <c r="G51" s="901"/>
      <c r="H51" s="902"/>
      <c r="I51" s="896"/>
      <c r="J51" s="911"/>
      <c r="K51" s="897"/>
      <c r="L51" s="896"/>
      <c r="M51" s="911"/>
      <c r="N51" s="914"/>
    </row>
    <row r="52" spans="1:14" s="454" customFormat="1" ht="17.149999999999999" customHeight="1" thickBot="1">
      <c r="A52" s="1017">
        <v>0.91666666666666663</v>
      </c>
      <c r="B52" s="1018"/>
      <c r="C52" s="1019" t="s">
        <v>61</v>
      </c>
      <c r="D52" s="1020"/>
      <c r="E52" s="1015"/>
      <c r="F52" s="1016"/>
      <c r="G52" s="1013"/>
      <c r="H52" s="1014"/>
      <c r="I52" s="917"/>
      <c r="J52" s="918"/>
      <c r="K52" s="919"/>
      <c r="L52" s="1025"/>
      <c r="M52" s="1015"/>
      <c r="N52" s="1016"/>
    </row>
    <row r="53" spans="1:14" s="454" customFormat="1" ht="25" customHeight="1" thickBot="1">
      <c r="A53" s="1022" t="s">
        <v>112</v>
      </c>
      <c r="B53" s="1023"/>
      <c r="C53" s="1023"/>
      <c r="D53" s="1023"/>
      <c r="E53" s="1023"/>
      <c r="F53" s="1023"/>
      <c r="G53" s="1023"/>
      <c r="H53" s="1023"/>
      <c r="I53" s="1023"/>
      <c r="J53" s="1023"/>
      <c r="K53" s="1023"/>
      <c r="L53" s="1023"/>
      <c r="M53" s="1023"/>
      <c r="N53" s="1024"/>
    </row>
    <row r="54" spans="1:14" s="454" customFormat="1" ht="19.5" customHeight="1" thickBot="1">
      <c r="A54" s="450"/>
      <c r="B54" s="451"/>
      <c r="C54" s="451"/>
      <c r="D54" s="451"/>
      <c r="E54" s="451"/>
      <c r="F54" s="451"/>
      <c r="G54" s="451"/>
      <c r="H54" s="451"/>
      <c r="I54" s="451"/>
      <c r="J54" s="451"/>
      <c r="K54" s="451"/>
      <c r="L54" s="451"/>
      <c r="M54" s="451"/>
      <c r="N54" s="452"/>
    </row>
    <row r="55" spans="1:14" s="454" customFormat="1" ht="15" customHeight="1">
      <c r="A55" s="959" t="s">
        <v>48</v>
      </c>
      <c r="B55" s="947"/>
      <c r="C55" s="986">
        <f>申請書!E11</f>
        <v>0</v>
      </c>
      <c r="D55" s="987"/>
      <c r="E55" s="987"/>
      <c r="F55" s="987"/>
      <c r="G55" s="988"/>
      <c r="H55" s="971" t="s">
        <v>50</v>
      </c>
      <c r="I55" s="992" t="s">
        <v>23</v>
      </c>
      <c r="J55" s="993"/>
      <c r="K55" s="993"/>
      <c r="L55" s="994">
        <f>申請書!J30+申請書!E30+申請書!F30+申請書!G30</f>
        <v>0</v>
      </c>
      <c r="M55" s="995"/>
      <c r="N55" s="126" t="s">
        <v>155</v>
      </c>
    </row>
    <row r="56" spans="1:14" s="454" customFormat="1" ht="15" customHeight="1" thickBot="1">
      <c r="A56" s="960"/>
      <c r="B56" s="961"/>
      <c r="C56" s="989"/>
      <c r="D56" s="990"/>
      <c r="E56" s="990"/>
      <c r="F56" s="990"/>
      <c r="G56" s="991"/>
      <c r="H56" s="972"/>
      <c r="I56" s="1004" t="s">
        <v>51</v>
      </c>
      <c r="J56" s="1005"/>
      <c r="K56" s="1005"/>
      <c r="L56" s="909">
        <f>申請書!H80+申請書!I80</f>
        <v>0</v>
      </c>
      <c r="M56" s="910"/>
      <c r="N56" s="127" t="s">
        <v>155</v>
      </c>
    </row>
    <row r="57" spans="1:14" ht="20.149999999999999" customHeight="1" thickBot="1">
      <c r="A57" s="940" t="s">
        <v>775</v>
      </c>
      <c r="B57" s="941"/>
      <c r="C57" s="941"/>
      <c r="D57" s="941"/>
      <c r="E57" s="941"/>
      <c r="F57" s="941"/>
      <c r="G57" s="1008">
        <f>申請書!C36</f>
        <v>0</v>
      </c>
      <c r="H57" s="1009"/>
      <c r="I57" s="1009"/>
      <c r="J57" s="1009"/>
      <c r="K57" s="1009"/>
      <c r="L57" s="1009"/>
      <c r="M57" s="1009"/>
      <c r="N57" s="1010"/>
    </row>
    <row r="58" spans="1:14" ht="19">
      <c r="A58" s="945"/>
      <c r="B58" s="946"/>
      <c r="C58" s="946"/>
      <c r="D58" s="946"/>
      <c r="E58" s="946"/>
      <c r="F58" s="947"/>
      <c r="G58" s="942" t="s">
        <v>205</v>
      </c>
      <c r="H58" s="943"/>
      <c r="I58" s="943"/>
      <c r="J58" s="943"/>
      <c r="K58" s="943"/>
      <c r="L58" s="943"/>
      <c r="M58" s="943"/>
      <c r="N58" s="944"/>
    </row>
    <row r="59" spans="1:14" ht="18" customHeight="1">
      <c r="A59" s="953" t="s">
        <v>58</v>
      </c>
      <c r="B59" s="913"/>
      <c r="C59" s="906" t="s">
        <v>59</v>
      </c>
      <c r="D59" s="913"/>
      <c r="E59" s="906" t="s">
        <v>60</v>
      </c>
      <c r="F59" s="908"/>
      <c r="G59" s="912" t="s">
        <v>58</v>
      </c>
      <c r="H59" s="913"/>
      <c r="I59" s="906" t="s">
        <v>59</v>
      </c>
      <c r="J59" s="907"/>
      <c r="K59" s="913"/>
      <c r="L59" s="906" t="s">
        <v>60</v>
      </c>
      <c r="M59" s="907"/>
      <c r="N59" s="908"/>
    </row>
    <row r="60" spans="1:14" ht="17.149999999999999" customHeight="1">
      <c r="A60" s="948"/>
      <c r="B60" s="949"/>
      <c r="C60" s="950"/>
      <c r="D60" s="951"/>
      <c r="E60" s="896"/>
      <c r="F60" s="914"/>
      <c r="G60" s="948"/>
      <c r="H60" s="949"/>
      <c r="I60" s="950"/>
      <c r="J60" s="952"/>
      <c r="K60" s="951"/>
      <c r="L60" s="896"/>
      <c r="M60" s="911"/>
      <c r="N60" s="914"/>
    </row>
    <row r="61" spans="1:14" ht="17.149999999999999" customHeight="1">
      <c r="A61" s="901"/>
      <c r="B61" s="902"/>
      <c r="C61" s="896"/>
      <c r="D61" s="897"/>
      <c r="E61" s="896"/>
      <c r="F61" s="914"/>
      <c r="G61" s="901"/>
      <c r="H61" s="902"/>
      <c r="I61" s="896"/>
      <c r="J61" s="911"/>
      <c r="K61" s="897"/>
      <c r="L61" s="896"/>
      <c r="M61" s="911"/>
      <c r="N61" s="914"/>
    </row>
    <row r="62" spans="1:14" ht="17.149999999999999" customHeight="1">
      <c r="A62" s="901"/>
      <c r="B62" s="902"/>
      <c r="C62" s="896"/>
      <c r="D62" s="897"/>
      <c r="E62" s="896"/>
      <c r="F62" s="914"/>
      <c r="G62" s="901"/>
      <c r="H62" s="902"/>
      <c r="I62" s="896"/>
      <c r="J62" s="911"/>
      <c r="K62" s="897"/>
      <c r="L62" s="896"/>
      <c r="M62" s="911"/>
      <c r="N62" s="914"/>
    </row>
    <row r="63" spans="1:14" ht="17.149999999999999" customHeight="1">
      <c r="A63" s="901"/>
      <c r="B63" s="902"/>
      <c r="C63" s="896"/>
      <c r="D63" s="897"/>
      <c r="E63" s="896"/>
      <c r="F63" s="914"/>
      <c r="G63" s="901"/>
      <c r="H63" s="902"/>
      <c r="I63" s="896"/>
      <c r="J63" s="911"/>
      <c r="K63" s="897"/>
      <c r="L63" s="896"/>
      <c r="M63" s="911"/>
      <c r="N63" s="914"/>
    </row>
    <row r="64" spans="1:14" ht="17.149999999999999" customHeight="1">
      <c r="A64" s="954">
        <v>0.36458333333333331</v>
      </c>
      <c r="B64" s="955"/>
      <c r="C64" s="935" t="s">
        <v>63</v>
      </c>
      <c r="D64" s="936"/>
      <c r="E64" s="935"/>
      <c r="F64" s="936"/>
      <c r="G64" s="898"/>
      <c r="H64" s="899"/>
      <c r="I64" s="937"/>
      <c r="J64" s="938"/>
      <c r="K64" s="939"/>
      <c r="L64" s="243"/>
      <c r="M64" s="283"/>
      <c r="N64" s="244"/>
    </row>
    <row r="65" spans="1:14" ht="17.149999999999999" customHeight="1">
      <c r="A65" s="901"/>
      <c r="B65" s="902"/>
      <c r="C65" s="896"/>
      <c r="D65" s="897"/>
      <c r="E65" s="896"/>
      <c r="F65" s="914"/>
      <c r="G65" s="901"/>
      <c r="H65" s="902"/>
      <c r="I65" s="896"/>
      <c r="J65" s="911"/>
      <c r="K65" s="897"/>
      <c r="L65" s="896"/>
      <c r="M65" s="911"/>
      <c r="N65" s="914"/>
    </row>
    <row r="66" spans="1:14" ht="17.149999999999999" customHeight="1">
      <c r="A66" s="901"/>
      <c r="B66" s="902"/>
      <c r="C66" s="896"/>
      <c r="D66" s="897"/>
      <c r="E66" s="896"/>
      <c r="F66" s="914"/>
      <c r="G66" s="901"/>
      <c r="H66" s="902"/>
      <c r="I66" s="896"/>
      <c r="J66" s="911"/>
      <c r="K66" s="897"/>
      <c r="L66" s="896"/>
      <c r="M66" s="911"/>
      <c r="N66" s="914"/>
    </row>
    <row r="67" spans="1:14" ht="17.149999999999999" customHeight="1">
      <c r="A67" s="901"/>
      <c r="B67" s="902"/>
      <c r="C67" s="896"/>
      <c r="D67" s="897"/>
      <c r="E67" s="896"/>
      <c r="F67" s="914"/>
      <c r="G67" s="901"/>
      <c r="H67" s="902"/>
      <c r="I67" s="896"/>
      <c r="J67" s="911"/>
      <c r="K67" s="897"/>
      <c r="L67" s="896"/>
      <c r="M67" s="911"/>
      <c r="N67" s="914"/>
    </row>
    <row r="68" spans="1:14" ht="17.149999999999999" customHeight="1">
      <c r="A68" s="901"/>
      <c r="B68" s="902"/>
      <c r="C68" s="896"/>
      <c r="D68" s="897"/>
      <c r="E68" s="896"/>
      <c r="F68" s="914"/>
      <c r="G68" s="901"/>
      <c r="H68" s="902"/>
      <c r="I68" s="896"/>
      <c r="J68" s="911"/>
      <c r="K68" s="897"/>
      <c r="L68" s="896"/>
      <c r="M68" s="911"/>
      <c r="N68" s="914"/>
    </row>
    <row r="69" spans="1:14" ht="17.149999999999999" customHeight="1">
      <c r="A69" s="901"/>
      <c r="B69" s="902"/>
      <c r="C69" s="896"/>
      <c r="D69" s="897"/>
      <c r="E69" s="896"/>
      <c r="F69" s="914"/>
      <c r="G69" s="901"/>
      <c r="H69" s="902"/>
      <c r="I69" s="896"/>
      <c r="J69" s="911"/>
      <c r="K69" s="897"/>
      <c r="L69" s="896"/>
      <c r="M69" s="911"/>
      <c r="N69" s="914"/>
    </row>
    <row r="70" spans="1:14" ht="17.149999999999999" customHeight="1">
      <c r="A70" s="901"/>
      <c r="B70" s="902"/>
      <c r="C70" s="896"/>
      <c r="D70" s="897"/>
      <c r="E70" s="896"/>
      <c r="F70" s="914"/>
      <c r="G70" s="901"/>
      <c r="H70" s="902"/>
      <c r="I70" s="896"/>
      <c r="J70" s="911"/>
      <c r="K70" s="897"/>
      <c r="L70" s="896"/>
      <c r="M70" s="911"/>
      <c r="N70" s="914"/>
    </row>
    <row r="71" spans="1:14" ht="17.149999999999999" customHeight="1" thickBot="1">
      <c r="A71" s="930"/>
      <c r="B71" s="931"/>
      <c r="C71" s="896"/>
      <c r="D71" s="897"/>
      <c r="E71" s="896"/>
      <c r="F71" s="914"/>
      <c r="G71" s="930"/>
      <c r="H71" s="931"/>
      <c r="I71" s="896"/>
      <c r="J71" s="911"/>
      <c r="K71" s="897"/>
      <c r="L71" s="896"/>
      <c r="M71" s="911"/>
      <c r="N71" s="914"/>
    </row>
    <row r="72" spans="1:14" ht="54.75" customHeight="1" thickBot="1">
      <c r="A72" s="932" t="s">
        <v>501</v>
      </c>
      <c r="B72" s="933"/>
      <c r="C72" s="933"/>
      <c r="D72" s="933"/>
      <c r="E72" s="933"/>
      <c r="F72" s="933"/>
      <c r="G72" s="933"/>
      <c r="H72" s="933"/>
      <c r="I72" s="933"/>
      <c r="J72" s="933"/>
      <c r="K72" s="933"/>
      <c r="L72" s="933"/>
      <c r="M72" s="933"/>
      <c r="N72" s="934"/>
    </row>
    <row r="73" spans="1:14">
      <c r="A73" s="920" t="s">
        <v>64</v>
      </c>
      <c r="B73" s="921"/>
      <c r="C73" s="924"/>
      <c r="D73" s="925"/>
      <c r="E73" s="925"/>
      <c r="F73" s="925"/>
      <c r="G73" s="925"/>
      <c r="H73" s="925"/>
      <c r="I73" s="925"/>
      <c r="J73" s="925"/>
      <c r="K73" s="925"/>
      <c r="L73" s="925"/>
      <c r="M73" s="925"/>
      <c r="N73" s="926"/>
    </row>
    <row r="74" spans="1:14" ht="13.5" thickBot="1">
      <c r="A74" s="922"/>
      <c r="B74" s="923"/>
      <c r="C74" s="927"/>
      <c r="D74" s="928"/>
      <c r="E74" s="928"/>
      <c r="F74" s="928"/>
      <c r="G74" s="928"/>
      <c r="H74" s="928"/>
      <c r="I74" s="928"/>
      <c r="J74" s="928"/>
      <c r="K74" s="928"/>
      <c r="L74" s="928"/>
      <c r="M74" s="928"/>
      <c r="N74" s="929"/>
    </row>
  </sheetData>
  <mergeCells count="331">
    <mergeCell ref="A55:B56"/>
    <mergeCell ref="C55:G56"/>
    <mergeCell ref="H55:H56"/>
    <mergeCell ref="I55:K55"/>
    <mergeCell ref="L55:M55"/>
    <mergeCell ref="I56:K56"/>
    <mergeCell ref="L56:M56"/>
    <mergeCell ref="A51:B51"/>
    <mergeCell ref="C51:D51"/>
    <mergeCell ref="E51:F51"/>
    <mergeCell ref="G51:H51"/>
    <mergeCell ref="I51:K51"/>
    <mergeCell ref="L51:N51"/>
    <mergeCell ref="A52:B52"/>
    <mergeCell ref="C52:D52"/>
    <mergeCell ref="E52:F52"/>
    <mergeCell ref="G52:H52"/>
    <mergeCell ref="I52:K52"/>
    <mergeCell ref="L52:N52"/>
    <mergeCell ref="A50:B50"/>
    <mergeCell ref="C50:D50"/>
    <mergeCell ref="E50:F50"/>
    <mergeCell ref="G50:H50"/>
    <mergeCell ref="I50:K50"/>
    <mergeCell ref="L50:N50"/>
    <mergeCell ref="A53:N53"/>
    <mergeCell ref="A33:F33"/>
    <mergeCell ref="G33:N33"/>
    <mergeCell ref="A49:B49"/>
    <mergeCell ref="C49:D49"/>
    <mergeCell ref="A47:B47"/>
    <mergeCell ref="C47:D47"/>
    <mergeCell ref="E47:F47"/>
    <mergeCell ref="G47:H47"/>
    <mergeCell ref="I47:K47"/>
    <mergeCell ref="L47:N47"/>
    <mergeCell ref="A48:B48"/>
    <mergeCell ref="C48:D48"/>
    <mergeCell ref="E48:F48"/>
    <mergeCell ref="G48:H48"/>
    <mergeCell ref="I48:K48"/>
    <mergeCell ref="L48:N48"/>
    <mergeCell ref="A44:B44"/>
    <mergeCell ref="C44:D44"/>
    <mergeCell ref="E44:F44"/>
    <mergeCell ref="G44:H44"/>
    <mergeCell ref="M44:N44"/>
    <mergeCell ref="A45:B45"/>
    <mergeCell ref="C45:D45"/>
    <mergeCell ref="M45:N45"/>
    <mergeCell ref="A46:B46"/>
    <mergeCell ref="C46:D46"/>
    <mergeCell ref="E46:F46"/>
    <mergeCell ref="G46:H46"/>
    <mergeCell ref="I46:K46"/>
    <mergeCell ref="L46:N46"/>
    <mergeCell ref="A42:B42"/>
    <mergeCell ref="C42:D42"/>
    <mergeCell ref="E42:F42"/>
    <mergeCell ref="G42:H42"/>
    <mergeCell ref="I42:K42"/>
    <mergeCell ref="L42:N42"/>
    <mergeCell ref="A43:B43"/>
    <mergeCell ref="C43:D43"/>
    <mergeCell ref="E43:F43"/>
    <mergeCell ref="G43:H43"/>
    <mergeCell ref="M43:N43"/>
    <mergeCell ref="A40:B40"/>
    <mergeCell ref="C40:D40"/>
    <mergeCell ref="E40:F40"/>
    <mergeCell ref="G40:H40"/>
    <mergeCell ref="I40:K40"/>
    <mergeCell ref="L40:N40"/>
    <mergeCell ref="A41:B41"/>
    <mergeCell ref="C41:D41"/>
    <mergeCell ref="E41:F41"/>
    <mergeCell ref="G41:H41"/>
    <mergeCell ref="I41:K41"/>
    <mergeCell ref="L41:N41"/>
    <mergeCell ref="A38:B38"/>
    <mergeCell ref="C38:D38"/>
    <mergeCell ref="E38:F38"/>
    <mergeCell ref="G38:H38"/>
    <mergeCell ref="I38:K38"/>
    <mergeCell ref="L38:N38"/>
    <mergeCell ref="A39:B39"/>
    <mergeCell ref="C39:D39"/>
    <mergeCell ref="E39:F39"/>
    <mergeCell ref="G39:H39"/>
    <mergeCell ref="I39:K39"/>
    <mergeCell ref="L39:N39"/>
    <mergeCell ref="I69:K69"/>
    <mergeCell ref="I67:K67"/>
    <mergeCell ref="E62:F62"/>
    <mergeCell ref="E63:F63"/>
    <mergeCell ref="E65:F65"/>
    <mergeCell ref="L71:N71"/>
    <mergeCell ref="E66:F66"/>
    <mergeCell ref="E67:F67"/>
    <mergeCell ref="E68:F68"/>
    <mergeCell ref="E69:F69"/>
    <mergeCell ref="E70:F70"/>
    <mergeCell ref="E71:F71"/>
    <mergeCell ref="I70:K70"/>
    <mergeCell ref="L66:N66"/>
    <mergeCell ref="L67:N67"/>
    <mergeCell ref="L68:N68"/>
    <mergeCell ref="L69:N69"/>
    <mergeCell ref="L70:N70"/>
    <mergeCell ref="L60:N60"/>
    <mergeCell ref="L61:N61"/>
    <mergeCell ref="L62:N62"/>
    <mergeCell ref="L63:N63"/>
    <mergeCell ref="L65:N65"/>
    <mergeCell ref="L59:N59"/>
    <mergeCell ref="C36:D36"/>
    <mergeCell ref="E36:F36"/>
    <mergeCell ref="G36:H36"/>
    <mergeCell ref="I36:K36"/>
    <mergeCell ref="L36:N36"/>
    <mergeCell ref="G57:N57"/>
    <mergeCell ref="G60:H60"/>
    <mergeCell ref="I61:K61"/>
    <mergeCell ref="I59:K59"/>
    <mergeCell ref="G65:H65"/>
    <mergeCell ref="I63:K63"/>
    <mergeCell ref="I65:K65"/>
    <mergeCell ref="L37:N37"/>
    <mergeCell ref="E49:F49"/>
    <mergeCell ref="G49:H49"/>
    <mergeCell ref="I49:K49"/>
    <mergeCell ref="L49:N49"/>
    <mergeCell ref="C68:D68"/>
    <mergeCell ref="I68:K68"/>
    <mergeCell ref="A68:B68"/>
    <mergeCell ref="G68:H68"/>
    <mergeCell ref="G27:H27"/>
    <mergeCell ref="C30:D30"/>
    <mergeCell ref="A64:B64"/>
    <mergeCell ref="A61:B61"/>
    <mergeCell ref="A63:B63"/>
    <mergeCell ref="A65:B65"/>
    <mergeCell ref="A66:B66"/>
    <mergeCell ref="G66:H66"/>
    <mergeCell ref="C66:D66"/>
    <mergeCell ref="I66:K66"/>
    <mergeCell ref="E27:F27"/>
    <mergeCell ref="E28:F28"/>
    <mergeCell ref="E29:F29"/>
    <mergeCell ref="E60:F60"/>
    <mergeCell ref="E61:F61"/>
    <mergeCell ref="A36:B36"/>
    <mergeCell ref="G29:H29"/>
    <mergeCell ref="A34:B34"/>
    <mergeCell ref="C34:D34"/>
    <mergeCell ref="E34:F34"/>
    <mergeCell ref="C37:D37"/>
    <mergeCell ref="E37:F37"/>
    <mergeCell ref="G37:H37"/>
    <mergeCell ref="I37:K37"/>
    <mergeCell ref="G30:H30"/>
    <mergeCell ref="E30:F30"/>
    <mergeCell ref="L27:N27"/>
    <mergeCell ref="L28:N28"/>
    <mergeCell ref="E24:F24"/>
    <mergeCell ref="E25:F25"/>
    <mergeCell ref="E26:F26"/>
    <mergeCell ref="L24:N24"/>
    <mergeCell ref="L25:N25"/>
    <mergeCell ref="L26:N26"/>
    <mergeCell ref="L29:N29"/>
    <mergeCell ref="G34:H34"/>
    <mergeCell ref="I34:K34"/>
    <mergeCell ref="L34:N34"/>
    <mergeCell ref="C35:D35"/>
    <mergeCell ref="A31:N31"/>
    <mergeCell ref="L30:N30"/>
    <mergeCell ref="A16:B16"/>
    <mergeCell ref="A14:B14"/>
    <mergeCell ref="C25:D25"/>
    <mergeCell ref="C27:D27"/>
    <mergeCell ref="G28:H28"/>
    <mergeCell ref="E35:F35"/>
    <mergeCell ref="G35:H35"/>
    <mergeCell ref="I35:K35"/>
    <mergeCell ref="L35:N35"/>
    <mergeCell ref="A17:B17"/>
    <mergeCell ref="A18:B18"/>
    <mergeCell ref="C21:D21"/>
    <mergeCell ref="A30:B30"/>
    <mergeCell ref="A28:B28"/>
    <mergeCell ref="A35:B35"/>
    <mergeCell ref="C17:D17"/>
    <mergeCell ref="G15:H15"/>
    <mergeCell ref="G16:H16"/>
    <mergeCell ref="G17:H17"/>
    <mergeCell ref="E17:F17"/>
    <mergeCell ref="L17:N17"/>
    <mergeCell ref="L15:N15"/>
    <mergeCell ref="L16:N16"/>
    <mergeCell ref="G11:N11"/>
    <mergeCell ref="C15:D15"/>
    <mergeCell ref="C16:D16"/>
    <mergeCell ref="G12:N12"/>
    <mergeCell ref="L14:N14"/>
    <mergeCell ref="E13:F13"/>
    <mergeCell ref="I13:K13"/>
    <mergeCell ref="I14:K14"/>
    <mergeCell ref="I15:K15"/>
    <mergeCell ref="I16:K16"/>
    <mergeCell ref="G14:H14"/>
    <mergeCell ref="E16:F16"/>
    <mergeCell ref="E14:F14"/>
    <mergeCell ref="A5:B6"/>
    <mergeCell ref="A9:A10"/>
    <mergeCell ref="A12:F12"/>
    <mergeCell ref="A11:F11"/>
    <mergeCell ref="A13:B13"/>
    <mergeCell ref="C13:D13"/>
    <mergeCell ref="C14:D14"/>
    <mergeCell ref="E15:F15"/>
    <mergeCell ref="J10:K10"/>
    <mergeCell ref="I7:N7"/>
    <mergeCell ref="H5:H6"/>
    <mergeCell ref="A7:B8"/>
    <mergeCell ref="C7:F8"/>
    <mergeCell ref="G7:G8"/>
    <mergeCell ref="I8:N8"/>
    <mergeCell ref="C5:G6"/>
    <mergeCell ref="I5:K5"/>
    <mergeCell ref="L5:M5"/>
    <mergeCell ref="H9:I9"/>
    <mergeCell ref="L9:N9"/>
    <mergeCell ref="L10:N10"/>
    <mergeCell ref="I6:K6"/>
    <mergeCell ref="J9:K9"/>
    <mergeCell ref="A15:B15"/>
    <mergeCell ref="E18:F18"/>
    <mergeCell ref="E19:F19"/>
    <mergeCell ref="E22:F22"/>
    <mergeCell ref="C28:D28"/>
    <mergeCell ref="C29:D29"/>
    <mergeCell ref="C23:D23"/>
    <mergeCell ref="A24:B24"/>
    <mergeCell ref="C26:D26"/>
    <mergeCell ref="A27:B27"/>
    <mergeCell ref="A21:B21"/>
    <mergeCell ref="A22:B22"/>
    <mergeCell ref="C22:D22"/>
    <mergeCell ref="A19:B19"/>
    <mergeCell ref="A20:B20"/>
    <mergeCell ref="E21:F21"/>
    <mergeCell ref="C18:D18"/>
    <mergeCell ref="C19:D19"/>
    <mergeCell ref="C20:D20"/>
    <mergeCell ref="E20:F20"/>
    <mergeCell ref="C24:D24"/>
    <mergeCell ref="A25:B25"/>
    <mergeCell ref="A29:B29"/>
    <mergeCell ref="C62:D62"/>
    <mergeCell ref="A57:F57"/>
    <mergeCell ref="M22:N22"/>
    <mergeCell ref="I24:K24"/>
    <mergeCell ref="I25:K25"/>
    <mergeCell ref="I26:K26"/>
    <mergeCell ref="I27:K27"/>
    <mergeCell ref="M23:N23"/>
    <mergeCell ref="C59:D59"/>
    <mergeCell ref="G59:H59"/>
    <mergeCell ref="E59:F59"/>
    <mergeCell ref="G61:H61"/>
    <mergeCell ref="G58:N58"/>
    <mergeCell ref="A58:F58"/>
    <mergeCell ref="C61:D61"/>
    <mergeCell ref="A26:B26"/>
    <mergeCell ref="A60:B60"/>
    <mergeCell ref="C60:D60"/>
    <mergeCell ref="I60:K60"/>
    <mergeCell ref="G26:H26"/>
    <mergeCell ref="A59:B59"/>
    <mergeCell ref="I28:K28"/>
    <mergeCell ref="A23:B23"/>
    <mergeCell ref="A37:B37"/>
    <mergeCell ref="A73:B74"/>
    <mergeCell ref="C73:N74"/>
    <mergeCell ref="A71:B71"/>
    <mergeCell ref="G71:H71"/>
    <mergeCell ref="I71:K71"/>
    <mergeCell ref="C71:D71"/>
    <mergeCell ref="A72:N72"/>
    <mergeCell ref="E64:F64"/>
    <mergeCell ref="G62:H62"/>
    <mergeCell ref="G63:H63"/>
    <mergeCell ref="I62:K62"/>
    <mergeCell ref="A62:B62"/>
    <mergeCell ref="I64:K64"/>
    <mergeCell ref="A70:B70"/>
    <mergeCell ref="G70:H70"/>
    <mergeCell ref="C70:D70"/>
    <mergeCell ref="A69:B69"/>
    <mergeCell ref="G69:H69"/>
    <mergeCell ref="C69:D69"/>
    <mergeCell ref="A67:B67"/>
    <mergeCell ref="C63:D63"/>
    <mergeCell ref="C64:D64"/>
    <mergeCell ref="C67:D67"/>
    <mergeCell ref="G67:H67"/>
    <mergeCell ref="C65:D65"/>
    <mergeCell ref="G64:H64"/>
    <mergeCell ref="J1:M1"/>
    <mergeCell ref="G25:H25"/>
    <mergeCell ref="G19:H19"/>
    <mergeCell ref="G20:H20"/>
    <mergeCell ref="G21:H21"/>
    <mergeCell ref="G24:H24"/>
    <mergeCell ref="G18:H18"/>
    <mergeCell ref="H10:I10"/>
    <mergeCell ref="L13:N13"/>
    <mergeCell ref="L6:M6"/>
    <mergeCell ref="I18:K18"/>
    <mergeCell ref="I19:K19"/>
    <mergeCell ref="I20:K20"/>
    <mergeCell ref="G13:H13"/>
    <mergeCell ref="I17:K17"/>
    <mergeCell ref="L18:N18"/>
    <mergeCell ref="L19:N19"/>
    <mergeCell ref="L20:N20"/>
    <mergeCell ref="M21:N21"/>
    <mergeCell ref="I29:K29"/>
    <mergeCell ref="I30:K30"/>
    <mergeCell ref="G22:H22"/>
  </mergeCells>
  <phoneticPr fontId="8"/>
  <dataValidations count="1">
    <dataValidation type="list" allowBlank="1" showInputMessage="1" sqref="E65:E71 E24:E29 E60:E63 L60:L63 L24:L29 L65:L71 E46:E51 L46:L51 E35:E42 L35:L42 L14:L20 E14:E20"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2</xdr:row>
                    <xdr:rowOff>88900</xdr:rowOff>
                  </from>
                  <to>
                    <xdr:col>2</xdr:col>
                    <xdr:colOff>565150</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717550</xdr:colOff>
                    <xdr:row>2</xdr:row>
                    <xdr:rowOff>88900</xdr:rowOff>
                  </from>
                  <to>
                    <xdr:col>3</xdr:col>
                    <xdr:colOff>641350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698500</xdr:colOff>
                    <xdr:row>2</xdr:row>
                    <xdr:rowOff>88900</xdr:rowOff>
                  </from>
                  <to>
                    <xdr:col>4</xdr:col>
                    <xdr:colOff>412750</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7554-3D06-40B3-9863-EE1B63D36660}">
  <sheetPr codeName="Sheet6"/>
  <dimension ref="A1:K67"/>
  <sheetViews>
    <sheetView view="pageBreakPreview" zoomScaleNormal="100" zoomScaleSheetLayoutView="100" workbookViewId="0">
      <selection activeCell="F59" sqref="F59"/>
    </sheetView>
  </sheetViews>
  <sheetFormatPr defaultColWidth="8.90625" defaultRowHeight="13"/>
  <cols>
    <col min="1" max="1" width="3.6328125" style="247" customWidth="1"/>
    <col min="2" max="11" width="9.08984375" style="247" customWidth="1"/>
    <col min="12" max="16384" width="8.90625" style="247"/>
  </cols>
  <sheetData>
    <row r="1" spans="1:11" ht="16" customHeight="1">
      <c r="I1" s="1041" t="s">
        <v>762</v>
      </c>
      <c r="J1" s="1041"/>
      <c r="K1" s="1041"/>
    </row>
    <row r="2" spans="1:11">
      <c r="B2" s="248"/>
    </row>
    <row r="3" spans="1:11" ht="25.5" customHeight="1">
      <c r="A3" s="1042" t="s">
        <v>670</v>
      </c>
      <c r="B3" s="1042"/>
      <c r="C3" s="1042"/>
      <c r="D3" s="1042"/>
      <c r="E3" s="1042"/>
      <c r="F3" s="1042"/>
      <c r="G3" s="1042"/>
      <c r="H3" s="1042"/>
      <c r="I3" s="1042"/>
      <c r="J3" s="1042"/>
      <c r="K3" s="1042"/>
    </row>
    <row r="4" spans="1:11">
      <c r="B4" s="446"/>
    </row>
    <row r="5" spans="1:11" ht="50.15" customHeight="1">
      <c r="A5" s="1026" t="s">
        <v>468</v>
      </c>
      <c r="B5" s="1026"/>
      <c r="C5" s="1026"/>
      <c r="D5" s="1026"/>
      <c r="E5" s="1026"/>
      <c r="F5" s="1026"/>
      <c r="G5" s="1026"/>
      <c r="H5" s="1026"/>
      <c r="I5" s="1026"/>
      <c r="J5" s="1026"/>
      <c r="K5" s="1026"/>
    </row>
    <row r="6" spans="1:11" ht="35.15" customHeight="1">
      <c r="A6" s="1026" t="s">
        <v>552</v>
      </c>
      <c r="B6" s="1026"/>
      <c r="C6" s="1026"/>
      <c r="D6" s="1026"/>
      <c r="E6" s="1026"/>
      <c r="F6" s="1026"/>
      <c r="G6" s="1026"/>
      <c r="H6" s="1026"/>
      <c r="I6" s="1026"/>
      <c r="J6" s="1026"/>
      <c r="K6" s="1026"/>
    </row>
    <row r="7" spans="1:11">
      <c r="B7" s="249"/>
    </row>
    <row r="8" spans="1:11" ht="16" customHeight="1">
      <c r="A8" s="1040" t="s">
        <v>469</v>
      </c>
      <c r="B8" s="1040"/>
      <c r="C8" s="1040"/>
      <c r="D8" s="1040"/>
      <c r="E8" s="1040"/>
      <c r="F8" s="1040"/>
      <c r="G8" s="1040"/>
      <c r="H8" s="1040"/>
      <c r="I8" s="1040"/>
      <c r="J8" s="1040"/>
      <c r="K8" s="1040"/>
    </row>
    <row r="9" spans="1:11" ht="16" customHeight="1">
      <c r="A9" s="247" t="s">
        <v>470</v>
      </c>
      <c r="B9" s="1029" t="s">
        <v>553</v>
      </c>
      <c r="C9" s="1029"/>
      <c r="D9" s="1029"/>
      <c r="E9" s="1029"/>
      <c r="F9" s="1029"/>
      <c r="G9" s="1029"/>
      <c r="H9" s="1029"/>
      <c r="I9" s="1029"/>
      <c r="J9" s="1029"/>
      <c r="K9" s="1029"/>
    </row>
    <row r="10" spans="1:11" ht="33" customHeight="1">
      <c r="A10" s="247" t="s">
        <v>470</v>
      </c>
      <c r="B10" s="1026" t="s">
        <v>554</v>
      </c>
      <c r="C10" s="1026"/>
      <c r="D10" s="1026"/>
      <c r="E10" s="1026"/>
      <c r="F10" s="1026"/>
      <c r="G10" s="1026"/>
      <c r="H10" s="1026"/>
      <c r="I10" s="1026"/>
      <c r="J10" s="1026"/>
      <c r="K10" s="1026"/>
    </row>
    <row r="11" spans="1:11" ht="16" customHeight="1">
      <c r="A11" s="247" t="s">
        <v>470</v>
      </c>
      <c r="B11" s="1029" t="s">
        <v>471</v>
      </c>
      <c r="C11" s="1029"/>
      <c r="D11" s="1029"/>
      <c r="E11" s="1029"/>
      <c r="F11" s="1029"/>
      <c r="G11" s="1029"/>
      <c r="H11" s="1029"/>
      <c r="I11" s="1029"/>
      <c r="J11" s="1029"/>
      <c r="K11" s="1029"/>
    </row>
    <row r="12" spans="1:11" ht="16" customHeight="1">
      <c r="A12" s="247" t="s">
        <v>470</v>
      </c>
      <c r="B12" s="1029" t="s">
        <v>763</v>
      </c>
      <c r="C12" s="1029"/>
      <c r="D12" s="1029"/>
      <c r="E12" s="1029"/>
      <c r="F12" s="1029"/>
      <c r="G12" s="1029"/>
      <c r="H12" s="1029"/>
      <c r="I12" s="1029"/>
      <c r="J12" s="1029"/>
      <c r="K12" s="1029"/>
    </row>
    <row r="13" spans="1:11" ht="43.4" customHeight="1">
      <c r="A13" s="247" t="s">
        <v>470</v>
      </c>
      <c r="B13" s="1038" t="s">
        <v>671</v>
      </c>
      <c r="C13" s="1038"/>
      <c r="D13" s="1038"/>
      <c r="E13" s="1038"/>
      <c r="F13" s="1038"/>
      <c r="G13" s="1038"/>
      <c r="H13" s="1038"/>
      <c r="I13" s="1038"/>
      <c r="J13" s="1038"/>
      <c r="K13" s="1038"/>
    </row>
    <row r="14" spans="1:11" ht="16" customHeight="1">
      <c r="A14" s="247" t="s">
        <v>470</v>
      </c>
      <c r="B14" s="1029" t="s">
        <v>672</v>
      </c>
      <c r="C14" s="1029"/>
      <c r="D14" s="1029"/>
      <c r="E14" s="1029"/>
      <c r="F14" s="1029"/>
      <c r="G14" s="1029"/>
      <c r="H14" s="1029"/>
      <c r="I14" s="1029"/>
      <c r="J14" s="1029"/>
      <c r="K14" s="1029"/>
    </row>
    <row r="15" spans="1:11" ht="16" customHeight="1">
      <c r="A15" s="247" t="s">
        <v>470</v>
      </c>
      <c r="B15" s="445" t="s">
        <v>492</v>
      </c>
      <c r="C15" s="445"/>
      <c r="D15" s="445"/>
      <c r="E15" s="445"/>
      <c r="F15" s="445"/>
      <c r="G15" s="445"/>
      <c r="H15" s="445"/>
      <c r="I15" s="445"/>
      <c r="J15" s="445"/>
      <c r="K15" s="445"/>
    </row>
    <row r="16" spans="1:11" ht="16" customHeight="1">
      <c r="B16" s="1039"/>
      <c r="C16" s="1039"/>
      <c r="D16" s="1039"/>
      <c r="E16" s="1039"/>
      <c r="F16" s="1039"/>
      <c r="G16" s="1039"/>
      <c r="H16" s="1039"/>
      <c r="I16" s="1039"/>
      <c r="J16" s="1039"/>
      <c r="K16" s="1039"/>
    </row>
    <row r="17" spans="1:11" ht="7.5" customHeight="1">
      <c r="B17" s="250"/>
    </row>
    <row r="18" spans="1:11" ht="16" customHeight="1">
      <c r="A18" s="1040" t="s">
        <v>472</v>
      </c>
      <c r="B18" s="1040"/>
      <c r="C18" s="1040"/>
      <c r="D18" s="1040"/>
      <c r="E18" s="1040"/>
      <c r="F18" s="1040"/>
      <c r="G18" s="1040"/>
      <c r="H18" s="1040"/>
      <c r="I18" s="1040"/>
      <c r="J18" s="1040"/>
      <c r="K18" s="1040"/>
    </row>
    <row r="19" spans="1:11" ht="33" customHeight="1">
      <c r="A19" s="247" t="s">
        <v>470</v>
      </c>
      <c r="B19" s="1026" t="s">
        <v>473</v>
      </c>
      <c r="C19" s="1026"/>
      <c r="D19" s="1026"/>
      <c r="E19" s="1026"/>
      <c r="F19" s="1026"/>
      <c r="G19" s="1026"/>
      <c r="H19" s="1026"/>
      <c r="I19" s="1026"/>
      <c r="J19" s="1026"/>
      <c r="K19" s="1026"/>
    </row>
    <row r="20" spans="1:11" ht="33" customHeight="1">
      <c r="A20" s="247" t="s">
        <v>470</v>
      </c>
      <c r="B20" s="1026" t="s">
        <v>673</v>
      </c>
      <c r="C20" s="1026"/>
      <c r="D20" s="1026"/>
      <c r="E20" s="1026"/>
      <c r="F20" s="1026"/>
      <c r="G20" s="1026"/>
      <c r="H20" s="1026"/>
      <c r="I20" s="1026"/>
      <c r="J20" s="1026"/>
      <c r="K20" s="1026"/>
    </row>
    <row r="21" spans="1:11" ht="16" customHeight="1">
      <c r="A21" s="247" t="s">
        <v>470</v>
      </c>
      <c r="B21" s="1029" t="s">
        <v>474</v>
      </c>
      <c r="C21" s="1029"/>
      <c r="D21" s="1029"/>
      <c r="E21" s="1029"/>
      <c r="F21" s="1029"/>
      <c r="G21" s="1029"/>
      <c r="H21" s="1029"/>
      <c r="I21" s="1029"/>
      <c r="J21" s="1029"/>
      <c r="K21" s="1029"/>
    </row>
    <row r="22" spans="1:11" ht="8.5" customHeight="1">
      <c r="B22" s="250"/>
    </row>
    <row r="23" spans="1:11" ht="25.75" customHeight="1">
      <c r="A23" s="1037" t="s">
        <v>674</v>
      </c>
      <c r="B23" s="1037"/>
      <c r="C23" s="1037"/>
      <c r="D23" s="1037"/>
      <c r="E23" s="1037"/>
      <c r="F23" s="1037"/>
      <c r="G23" s="1037"/>
      <c r="H23" s="1037"/>
      <c r="I23" s="1037"/>
      <c r="J23" s="1037"/>
      <c r="K23" s="1037"/>
    </row>
    <row r="24" spans="1:11" ht="7.5" customHeight="1">
      <c r="A24" s="447"/>
      <c r="B24" s="447"/>
      <c r="C24" s="447"/>
      <c r="D24" s="447"/>
      <c r="E24" s="447"/>
      <c r="F24" s="447"/>
      <c r="G24" s="447"/>
      <c r="H24" s="447"/>
      <c r="I24" s="447"/>
      <c r="J24" s="447"/>
      <c r="K24" s="447"/>
    </row>
    <row r="25" spans="1:11" ht="16" customHeight="1">
      <c r="B25" s="1029" t="s">
        <v>475</v>
      </c>
      <c r="C25" s="1029"/>
      <c r="D25" s="1029"/>
      <c r="E25" s="1029"/>
      <c r="F25" s="1029"/>
      <c r="G25" s="1029"/>
      <c r="H25" s="1029"/>
      <c r="I25" s="1029"/>
      <c r="J25" s="1029"/>
      <c r="K25" s="1029"/>
    </row>
    <row r="26" spans="1:11" ht="45" customHeight="1">
      <c r="B26" s="1026" t="s">
        <v>675</v>
      </c>
      <c r="C26" s="1026"/>
      <c r="D26" s="1026"/>
      <c r="E26" s="1026"/>
      <c r="F26" s="1026"/>
      <c r="G26" s="1026"/>
      <c r="H26" s="1026"/>
      <c r="I26" s="1026"/>
      <c r="J26" s="1026"/>
      <c r="K26" s="1026"/>
    </row>
    <row r="27" spans="1:11" ht="33" customHeight="1">
      <c r="B27" s="1026" t="s">
        <v>676</v>
      </c>
      <c r="C27" s="1026"/>
      <c r="D27" s="1026"/>
      <c r="E27" s="1026"/>
      <c r="F27" s="1026"/>
      <c r="G27" s="1026"/>
      <c r="H27" s="1026"/>
      <c r="I27" s="1026"/>
      <c r="J27" s="1026"/>
      <c r="K27" s="1026"/>
    </row>
    <row r="28" spans="1:11" ht="9" customHeight="1">
      <c r="B28" s="250"/>
    </row>
    <row r="29" spans="1:11" ht="16" customHeight="1">
      <c r="B29" s="1029" t="s">
        <v>677</v>
      </c>
      <c r="C29" s="1029"/>
      <c r="D29" s="1029"/>
      <c r="E29" s="1029"/>
      <c r="F29" s="1029"/>
      <c r="G29" s="1029"/>
      <c r="H29" s="1029"/>
      <c r="I29" s="1029"/>
      <c r="J29" s="1029"/>
      <c r="K29" s="1029"/>
    </row>
    <row r="30" spans="1:11" ht="33" customHeight="1">
      <c r="B30" s="1026" t="s">
        <v>476</v>
      </c>
      <c r="C30" s="1026"/>
      <c r="D30" s="1026"/>
      <c r="E30" s="1026"/>
      <c r="F30" s="1026"/>
      <c r="G30" s="1026"/>
      <c r="H30" s="1026"/>
      <c r="I30" s="1026"/>
      <c r="J30" s="1026"/>
      <c r="K30" s="1026"/>
    </row>
    <row r="31" spans="1:11" ht="16" customHeight="1">
      <c r="B31" s="1029" t="s">
        <v>477</v>
      </c>
      <c r="C31" s="1029"/>
      <c r="D31" s="1029"/>
      <c r="E31" s="1029"/>
      <c r="F31" s="1029"/>
      <c r="G31" s="1029"/>
      <c r="H31" s="1029"/>
      <c r="I31" s="1029"/>
      <c r="J31" s="1029"/>
      <c r="K31" s="1029"/>
    </row>
    <row r="32" spans="1:11" ht="27.65" customHeight="1">
      <c r="B32" s="1026" t="s">
        <v>478</v>
      </c>
      <c r="C32" s="1026"/>
      <c r="D32" s="1026"/>
      <c r="E32" s="1026"/>
      <c r="F32" s="1026"/>
      <c r="G32" s="1026"/>
      <c r="H32" s="1026"/>
      <c r="I32" s="1026"/>
      <c r="J32" s="1026"/>
      <c r="K32" s="1026"/>
    </row>
    <row r="33" spans="2:11" ht="16" customHeight="1">
      <c r="B33" s="1029" t="s">
        <v>678</v>
      </c>
      <c r="C33" s="1029"/>
      <c r="D33" s="1029"/>
      <c r="E33" s="1029"/>
      <c r="F33" s="1029"/>
      <c r="G33" s="1029"/>
      <c r="H33" s="1029"/>
      <c r="I33" s="1029"/>
      <c r="J33" s="1029"/>
      <c r="K33" s="1029"/>
    </row>
    <row r="34" spans="2:11" ht="8.15" customHeight="1">
      <c r="B34" s="250"/>
    </row>
    <row r="35" spans="2:11" ht="16" customHeight="1">
      <c r="B35" s="1036" t="s">
        <v>479</v>
      </c>
      <c r="C35" s="1036"/>
      <c r="D35" s="1036"/>
      <c r="E35" s="1036"/>
      <c r="F35" s="1036"/>
      <c r="G35" s="1036"/>
      <c r="H35" s="1036"/>
      <c r="I35" s="1036"/>
      <c r="J35" s="1036"/>
      <c r="K35" s="1036"/>
    </row>
    <row r="36" spans="2:11" ht="18" customHeight="1">
      <c r="B36" s="1026" t="s">
        <v>679</v>
      </c>
      <c r="C36" s="1026"/>
      <c r="D36" s="1026"/>
      <c r="E36" s="1026"/>
      <c r="F36" s="1026"/>
      <c r="G36" s="1026"/>
      <c r="H36" s="1026"/>
      <c r="I36" s="1026"/>
      <c r="J36" s="1026"/>
      <c r="K36" s="1026"/>
    </row>
    <row r="37" spans="2:11" ht="16" customHeight="1">
      <c r="B37" s="1029" t="s">
        <v>480</v>
      </c>
      <c r="C37" s="1029"/>
      <c r="D37" s="1029"/>
      <c r="E37" s="1029"/>
      <c r="F37" s="1029"/>
      <c r="G37" s="1029"/>
      <c r="H37" s="1029"/>
      <c r="I37" s="1029"/>
      <c r="J37" s="1029"/>
      <c r="K37" s="1029"/>
    </row>
    <row r="38" spans="2:11" ht="8.15" customHeight="1">
      <c r="B38" s="250"/>
    </row>
    <row r="39" spans="2:11" ht="16" customHeight="1">
      <c r="B39" s="1036" t="s">
        <v>481</v>
      </c>
      <c r="C39" s="1036"/>
      <c r="D39" s="1036"/>
      <c r="E39" s="1036"/>
      <c r="F39" s="1036"/>
      <c r="G39" s="1036"/>
      <c r="H39" s="1036"/>
      <c r="I39" s="1036"/>
      <c r="J39" s="1036"/>
      <c r="K39" s="1036"/>
    </row>
    <row r="40" spans="2:11" ht="16" customHeight="1">
      <c r="B40" s="1029" t="s">
        <v>482</v>
      </c>
      <c r="C40" s="1029"/>
      <c r="D40" s="1029"/>
      <c r="E40" s="1029"/>
      <c r="F40" s="1029"/>
      <c r="G40" s="1029"/>
      <c r="H40" s="1029"/>
      <c r="I40" s="1029"/>
      <c r="J40" s="1029"/>
      <c r="K40" s="1029"/>
    </row>
    <row r="41" spans="2:11" ht="31.75" customHeight="1">
      <c r="B41" s="1035" t="s">
        <v>764</v>
      </c>
      <c r="C41" s="1026"/>
      <c r="D41" s="1026"/>
      <c r="E41" s="1026"/>
      <c r="F41" s="1026"/>
      <c r="G41" s="1026"/>
      <c r="H41" s="1026"/>
      <c r="I41" s="1026"/>
      <c r="J41" s="1026"/>
      <c r="K41" s="1026"/>
    </row>
    <row r="42" spans="2:11" ht="32.5" customHeight="1">
      <c r="B42" s="1026" t="s">
        <v>765</v>
      </c>
      <c r="C42" s="1026"/>
      <c r="D42" s="1026"/>
      <c r="E42" s="1026"/>
      <c r="F42" s="1026"/>
      <c r="G42" s="1026"/>
      <c r="H42" s="1026"/>
      <c r="I42" s="1026"/>
      <c r="J42" s="1026"/>
      <c r="K42" s="1026"/>
    </row>
    <row r="43" spans="2:11" ht="8.15" customHeight="1">
      <c r="B43" s="250"/>
    </row>
    <row r="44" spans="2:11" ht="16" customHeight="1">
      <c r="B44" s="1036" t="s">
        <v>680</v>
      </c>
      <c r="C44" s="1036"/>
      <c r="D44" s="1036"/>
      <c r="E44" s="1036"/>
      <c r="F44" s="1036"/>
      <c r="G44" s="1036"/>
      <c r="H44" s="1036"/>
      <c r="I44" s="1036"/>
      <c r="J44" s="1036"/>
      <c r="K44" s="1036"/>
    </row>
    <row r="45" spans="2:11" ht="31.5" customHeight="1">
      <c r="B45" s="1026" t="s">
        <v>555</v>
      </c>
      <c r="C45" s="1026"/>
      <c r="D45" s="1026"/>
      <c r="E45" s="1026"/>
      <c r="F45" s="1026"/>
      <c r="G45" s="1026"/>
      <c r="H45" s="1026"/>
      <c r="I45" s="1026"/>
      <c r="J45" s="1026"/>
      <c r="K45" s="1026"/>
    </row>
    <row r="46" spans="2:11" ht="20.5" customHeight="1">
      <c r="B46" s="1026" t="s">
        <v>681</v>
      </c>
      <c r="C46" s="1026"/>
      <c r="D46" s="1026"/>
      <c r="E46" s="1026"/>
      <c r="F46" s="1026"/>
      <c r="G46" s="1026"/>
      <c r="H46" s="1026"/>
      <c r="I46" s="1026"/>
      <c r="J46" s="1026"/>
      <c r="K46" s="1026"/>
    </row>
    <row r="47" spans="2:11" ht="33" customHeight="1">
      <c r="B47" s="1026" t="s">
        <v>483</v>
      </c>
      <c r="C47" s="1026"/>
      <c r="D47" s="1026"/>
      <c r="E47" s="1026"/>
      <c r="F47" s="1026"/>
      <c r="G47" s="1026"/>
      <c r="H47" s="1026"/>
      <c r="I47" s="1026"/>
      <c r="J47" s="1026"/>
      <c r="K47" s="1026"/>
    </row>
    <row r="48" spans="2:11" ht="33" customHeight="1">
      <c r="B48" s="1026" t="s">
        <v>682</v>
      </c>
      <c r="C48" s="1026"/>
      <c r="D48" s="1026"/>
      <c r="E48" s="1026"/>
      <c r="F48" s="1026"/>
      <c r="G48" s="1026"/>
      <c r="H48" s="1026"/>
      <c r="I48" s="1026"/>
      <c r="J48" s="1026"/>
      <c r="K48" s="1026"/>
    </row>
    <row r="49" spans="2:11">
      <c r="B49" s="251"/>
    </row>
    <row r="50" spans="2:11" ht="16" customHeight="1">
      <c r="B50" s="1036" t="s">
        <v>484</v>
      </c>
      <c r="C50" s="1036"/>
      <c r="D50" s="1036"/>
      <c r="E50" s="1036"/>
      <c r="F50" s="1036"/>
      <c r="G50" s="1036"/>
      <c r="H50" s="1036"/>
      <c r="I50" s="1036"/>
      <c r="J50" s="1036"/>
      <c r="K50" s="1036"/>
    </row>
    <row r="51" spans="2:11" ht="33" customHeight="1">
      <c r="B51" s="1026" t="s">
        <v>485</v>
      </c>
      <c r="C51" s="1026"/>
      <c r="D51" s="1026"/>
      <c r="E51" s="1026"/>
      <c r="F51" s="1026"/>
      <c r="G51" s="1026"/>
      <c r="H51" s="1026"/>
      <c r="I51" s="1026"/>
      <c r="J51" s="1026"/>
      <c r="K51" s="1026"/>
    </row>
    <row r="52" spans="2:11">
      <c r="B52" s="250"/>
    </row>
    <row r="53" spans="2:11" ht="16" customHeight="1">
      <c r="B53" s="1036" t="s">
        <v>486</v>
      </c>
      <c r="C53" s="1036"/>
      <c r="D53" s="1036"/>
      <c r="E53" s="1036"/>
      <c r="F53" s="1036"/>
      <c r="G53" s="1036"/>
      <c r="H53" s="1036"/>
      <c r="I53" s="1036"/>
      <c r="J53" s="1036"/>
      <c r="K53" s="1036"/>
    </row>
    <row r="54" spans="2:11" ht="16" customHeight="1">
      <c r="B54" s="1029" t="s">
        <v>556</v>
      </c>
      <c r="C54" s="1029"/>
      <c r="D54" s="1029"/>
      <c r="E54" s="1029"/>
      <c r="F54" s="1029"/>
      <c r="G54" s="1029"/>
      <c r="H54" s="1029"/>
      <c r="I54" s="1029"/>
      <c r="J54" s="1029"/>
      <c r="K54" s="1029"/>
    </row>
    <row r="55" spans="2:11" ht="16" customHeight="1">
      <c r="B55" s="1029" t="s">
        <v>487</v>
      </c>
      <c r="C55" s="1029"/>
      <c r="D55" s="1029"/>
      <c r="E55" s="1029"/>
      <c r="F55" s="1029"/>
      <c r="G55" s="1029"/>
      <c r="H55" s="1029"/>
      <c r="I55" s="1029"/>
      <c r="J55" s="1029"/>
      <c r="K55" s="1029"/>
    </row>
    <row r="56" spans="2:11">
      <c r="B56" s="250"/>
    </row>
    <row r="57" spans="2:11">
      <c r="B57" s="1030" t="s">
        <v>488</v>
      </c>
      <c r="C57" s="1031"/>
      <c r="D57" s="1031"/>
      <c r="E57" s="1031"/>
      <c r="F57" s="1031"/>
      <c r="G57" s="1031"/>
      <c r="H57" s="1031"/>
      <c r="I57" s="1031"/>
      <c r="J57" s="1031"/>
    </row>
    <row r="58" spans="2:11">
      <c r="B58" s="314"/>
    </row>
    <row r="59" spans="2:11" ht="16.5">
      <c r="B59" s="314" t="s">
        <v>489</v>
      </c>
      <c r="C59" s="256" t="s">
        <v>498</v>
      </c>
      <c r="D59" s="256" t="s">
        <v>499</v>
      </c>
      <c r="E59" s="256" t="s">
        <v>183</v>
      </c>
      <c r="F59" s="256" t="s">
        <v>160</v>
      </c>
      <c r="G59" s="256" t="s">
        <v>500</v>
      </c>
      <c r="H59" s="332"/>
      <c r="I59" s="332"/>
    </row>
    <row r="60" spans="2:11" ht="7.4" customHeight="1">
      <c r="B60" s="314"/>
    </row>
    <row r="61" spans="2:11" ht="16.5">
      <c r="B61" s="314" t="s">
        <v>48</v>
      </c>
      <c r="C61" s="1027">
        <f>申請書!E11</f>
        <v>0</v>
      </c>
      <c r="D61" s="1028"/>
      <c r="E61" s="1028"/>
      <c r="F61" s="1028"/>
      <c r="G61" s="1028"/>
    </row>
    <row r="62" spans="2:11" ht="8.5" customHeight="1">
      <c r="B62" s="314"/>
    </row>
    <row r="63" spans="2:11" ht="16.5">
      <c r="B63" s="314" t="s">
        <v>490</v>
      </c>
      <c r="C63" s="1032">
        <f>申請書!D22</f>
        <v>0</v>
      </c>
      <c r="D63" s="1033"/>
      <c r="E63" s="1033"/>
      <c r="F63" s="253" t="s">
        <v>181</v>
      </c>
      <c r="G63" s="1032">
        <f>申請書!D23</f>
        <v>0</v>
      </c>
      <c r="H63" s="1034"/>
      <c r="I63" s="1034"/>
      <c r="J63"/>
    </row>
    <row r="64" spans="2:11" ht="9" customHeight="1">
      <c r="B64" s="314"/>
      <c r="C64" s="252"/>
      <c r="D64" s="252"/>
      <c r="E64" s="252"/>
      <c r="F64" s="252"/>
      <c r="G64" s="252"/>
      <c r="H64" s="252"/>
      <c r="I64" s="252"/>
    </row>
    <row r="65" spans="2:9" ht="16.5">
      <c r="B65" s="314" t="s">
        <v>491</v>
      </c>
      <c r="C65" s="1027">
        <f>申請書!E26</f>
        <v>0</v>
      </c>
      <c r="D65" s="1028"/>
      <c r="E65" s="1028"/>
      <c r="F65" s="1028"/>
      <c r="G65" s="1028"/>
      <c r="H65" s="252"/>
      <c r="I65" s="252"/>
    </row>
    <row r="66" spans="2:9" ht="9.65" customHeight="1">
      <c r="C66" s="252"/>
      <c r="D66" s="252"/>
      <c r="E66" s="252"/>
      <c r="F66" s="252"/>
      <c r="G66" s="252"/>
      <c r="H66" s="252"/>
      <c r="I66" s="252"/>
    </row>
    <row r="67" spans="2:9" ht="16.5">
      <c r="B67" s="247" t="s">
        <v>80</v>
      </c>
      <c r="C67" s="1027">
        <f>申請書!I25</f>
        <v>0</v>
      </c>
      <c r="D67" s="1028"/>
      <c r="E67" s="1028"/>
      <c r="F67" s="1028"/>
      <c r="G67" s="1028"/>
      <c r="H67" s="252"/>
      <c r="I67" s="252"/>
    </row>
  </sheetData>
  <mergeCells count="48">
    <mergeCell ref="B9:K9"/>
    <mergeCell ref="I1:K1"/>
    <mergeCell ref="A3:K3"/>
    <mergeCell ref="A5:K5"/>
    <mergeCell ref="A6:K6"/>
    <mergeCell ref="A8:K8"/>
    <mergeCell ref="B37:K37"/>
    <mergeCell ref="A23:K23"/>
    <mergeCell ref="B10:K10"/>
    <mergeCell ref="B11:K11"/>
    <mergeCell ref="B12:K12"/>
    <mergeCell ref="B13:K13"/>
    <mergeCell ref="B14:K14"/>
    <mergeCell ref="B21:K21"/>
    <mergeCell ref="B16:K16"/>
    <mergeCell ref="A18:K18"/>
    <mergeCell ref="B19:K19"/>
    <mergeCell ref="B31:K31"/>
    <mergeCell ref="B32:K32"/>
    <mergeCell ref="B33:K33"/>
    <mergeCell ref="B35:K35"/>
    <mergeCell ref="B36:K36"/>
    <mergeCell ref="B25:K25"/>
    <mergeCell ref="B26:K26"/>
    <mergeCell ref="B27:K27"/>
    <mergeCell ref="B29:K29"/>
    <mergeCell ref="B30:K30"/>
    <mergeCell ref="B48:K48"/>
    <mergeCell ref="B50:K50"/>
    <mergeCell ref="B51:K51"/>
    <mergeCell ref="B53:K53"/>
    <mergeCell ref="B39:K39"/>
    <mergeCell ref="B20:K20"/>
    <mergeCell ref="C67:G67"/>
    <mergeCell ref="B55:K55"/>
    <mergeCell ref="B57:J57"/>
    <mergeCell ref="C61:G61"/>
    <mergeCell ref="C63:E63"/>
    <mergeCell ref="G63:I63"/>
    <mergeCell ref="C65:G65"/>
    <mergeCell ref="B54:K54"/>
    <mergeCell ref="B40:K40"/>
    <mergeCell ref="B41:K41"/>
    <mergeCell ref="B42:K42"/>
    <mergeCell ref="B44:K44"/>
    <mergeCell ref="B45:K45"/>
    <mergeCell ref="B46:K46"/>
    <mergeCell ref="B47:K47"/>
  </mergeCells>
  <phoneticPr fontId="8"/>
  <pageMargins left="0.51181102362204722" right="0.51181102362204722" top="0.74803149606299213" bottom="0.35433070866141736" header="0.31496062992125984" footer="0.31496062992125984"/>
  <pageSetup paperSize="9" scale="95" orientation="portrait" verticalDpi="0" r:id="rId1"/>
  <rowBreaks count="1" manualBreakCount="1">
    <brk id="2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48" r:id="rId4" name="Check Box 20">
              <controlPr defaultSize="0" autoFill="0" autoLine="0" autoPict="0">
                <anchor moveWithCells="1">
                  <from>
                    <xdr:col>0</xdr:col>
                    <xdr:colOff>31750</xdr:colOff>
                    <xdr:row>25</xdr:row>
                    <xdr:rowOff>69850</xdr:rowOff>
                  </from>
                  <to>
                    <xdr:col>1</xdr:col>
                    <xdr:colOff>50800</xdr:colOff>
                    <xdr:row>25</xdr:row>
                    <xdr:rowOff>279400</xdr:rowOff>
                  </to>
                </anchor>
              </controlPr>
            </control>
          </mc:Choice>
        </mc:AlternateContent>
        <mc:AlternateContent xmlns:mc="http://schemas.openxmlformats.org/markup-compatibility/2006">
          <mc:Choice Requires="x14">
            <control shapeId="73749" r:id="rId5" name="Check Box 21">
              <controlPr defaultSize="0" autoFill="0" autoLine="0" autoPict="0">
                <anchor moveWithCells="1">
                  <from>
                    <xdr:col>0</xdr:col>
                    <xdr:colOff>31750</xdr:colOff>
                    <xdr:row>26</xdr:row>
                    <xdr:rowOff>69850</xdr:rowOff>
                  </from>
                  <to>
                    <xdr:col>1</xdr:col>
                    <xdr:colOff>50800</xdr:colOff>
                    <xdr:row>26</xdr:row>
                    <xdr:rowOff>279400</xdr:rowOff>
                  </to>
                </anchor>
              </controlPr>
            </control>
          </mc:Choice>
        </mc:AlternateContent>
        <mc:AlternateContent xmlns:mc="http://schemas.openxmlformats.org/markup-compatibility/2006">
          <mc:Choice Requires="x14">
            <control shapeId="73750" r:id="rId6" name="Check Box 22">
              <controlPr defaultSize="0" autoFill="0" autoLine="0" autoPict="0">
                <anchor moveWithCells="1">
                  <from>
                    <xdr:col>0</xdr:col>
                    <xdr:colOff>31750</xdr:colOff>
                    <xdr:row>30</xdr:row>
                    <xdr:rowOff>12700</xdr:rowOff>
                  </from>
                  <to>
                    <xdr:col>1</xdr:col>
                    <xdr:colOff>50800</xdr:colOff>
                    <xdr:row>31</xdr:row>
                    <xdr:rowOff>31750</xdr:rowOff>
                  </to>
                </anchor>
              </controlPr>
            </control>
          </mc:Choice>
        </mc:AlternateContent>
        <mc:AlternateContent xmlns:mc="http://schemas.openxmlformats.org/markup-compatibility/2006">
          <mc:Choice Requires="x14">
            <control shapeId="73751" r:id="rId7" name="Check Box 23">
              <controlPr defaultSize="0" autoFill="0" autoLine="0" autoPict="0">
                <anchor moveWithCells="1">
                  <from>
                    <xdr:col>0</xdr:col>
                    <xdr:colOff>31750</xdr:colOff>
                    <xdr:row>31</xdr:row>
                    <xdr:rowOff>0</xdr:rowOff>
                  </from>
                  <to>
                    <xdr:col>1</xdr:col>
                    <xdr:colOff>50800</xdr:colOff>
                    <xdr:row>31</xdr:row>
                    <xdr:rowOff>203200</xdr:rowOff>
                  </to>
                </anchor>
              </controlPr>
            </control>
          </mc:Choice>
        </mc:AlternateContent>
        <mc:AlternateContent xmlns:mc="http://schemas.openxmlformats.org/markup-compatibility/2006">
          <mc:Choice Requires="x14">
            <control shapeId="73752" r:id="rId8" name="Check Box 24">
              <controlPr defaultSize="0" autoFill="0" autoLine="0" autoPict="0">
                <anchor moveWithCells="1">
                  <from>
                    <xdr:col>0</xdr:col>
                    <xdr:colOff>31750</xdr:colOff>
                    <xdr:row>32</xdr:row>
                    <xdr:rowOff>12700</xdr:rowOff>
                  </from>
                  <to>
                    <xdr:col>1</xdr:col>
                    <xdr:colOff>50800</xdr:colOff>
                    <xdr:row>33</xdr:row>
                    <xdr:rowOff>31750</xdr:rowOff>
                  </to>
                </anchor>
              </controlPr>
            </control>
          </mc:Choice>
        </mc:AlternateContent>
        <mc:AlternateContent xmlns:mc="http://schemas.openxmlformats.org/markup-compatibility/2006">
          <mc:Choice Requires="x14">
            <control shapeId="73753" r:id="rId9" name="Check Box 25">
              <controlPr defaultSize="0" autoFill="0" autoLine="0" autoPict="0">
                <anchor moveWithCells="1">
                  <from>
                    <xdr:col>0</xdr:col>
                    <xdr:colOff>31750</xdr:colOff>
                    <xdr:row>29</xdr:row>
                    <xdr:rowOff>69850</xdr:rowOff>
                  </from>
                  <to>
                    <xdr:col>1</xdr:col>
                    <xdr:colOff>50800</xdr:colOff>
                    <xdr:row>29</xdr:row>
                    <xdr:rowOff>279400</xdr:rowOff>
                  </to>
                </anchor>
              </controlPr>
            </control>
          </mc:Choice>
        </mc:AlternateContent>
        <mc:AlternateContent xmlns:mc="http://schemas.openxmlformats.org/markup-compatibility/2006">
          <mc:Choice Requires="x14">
            <control shapeId="73754" r:id="rId10" name="Check Box 26">
              <controlPr defaultSize="0" autoFill="0" autoLine="0" autoPict="0">
                <anchor moveWithCells="1">
                  <from>
                    <xdr:col>0</xdr:col>
                    <xdr:colOff>31750</xdr:colOff>
                    <xdr:row>35</xdr:row>
                    <xdr:rowOff>69850</xdr:rowOff>
                  </from>
                  <to>
                    <xdr:col>1</xdr:col>
                    <xdr:colOff>50800</xdr:colOff>
                    <xdr:row>36</xdr:row>
                    <xdr:rowOff>50800</xdr:rowOff>
                  </to>
                </anchor>
              </controlPr>
            </control>
          </mc:Choice>
        </mc:AlternateContent>
        <mc:AlternateContent xmlns:mc="http://schemas.openxmlformats.org/markup-compatibility/2006">
          <mc:Choice Requires="x14">
            <control shapeId="73755" r:id="rId11" name="Check Box 27">
              <controlPr defaultSize="0" autoFill="0" autoLine="0" autoPict="0">
                <anchor moveWithCells="1">
                  <from>
                    <xdr:col>0</xdr:col>
                    <xdr:colOff>31750</xdr:colOff>
                    <xdr:row>36</xdr:row>
                    <xdr:rowOff>12700</xdr:rowOff>
                  </from>
                  <to>
                    <xdr:col>1</xdr:col>
                    <xdr:colOff>50800</xdr:colOff>
                    <xdr:row>37</xdr:row>
                    <xdr:rowOff>31750</xdr:rowOff>
                  </to>
                </anchor>
              </controlPr>
            </control>
          </mc:Choice>
        </mc:AlternateContent>
        <mc:AlternateContent xmlns:mc="http://schemas.openxmlformats.org/markup-compatibility/2006">
          <mc:Choice Requires="x14">
            <control shapeId="73756" r:id="rId12" name="Check Box 28">
              <controlPr defaultSize="0" autoFill="0" autoLine="0" autoPict="0">
                <anchor moveWithCells="1">
                  <from>
                    <xdr:col>0</xdr:col>
                    <xdr:colOff>31750</xdr:colOff>
                    <xdr:row>39</xdr:row>
                    <xdr:rowOff>12700</xdr:rowOff>
                  </from>
                  <to>
                    <xdr:col>1</xdr:col>
                    <xdr:colOff>50800</xdr:colOff>
                    <xdr:row>40</xdr:row>
                    <xdr:rowOff>31750</xdr:rowOff>
                  </to>
                </anchor>
              </controlPr>
            </control>
          </mc:Choice>
        </mc:AlternateContent>
        <mc:AlternateContent xmlns:mc="http://schemas.openxmlformats.org/markup-compatibility/2006">
          <mc:Choice Requires="x14">
            <control shapeId="73757" r:id="rId13" name="Check Box 29">
              <controlPr defaultSize="0" autoFill="0" autoLine="0" autoPict="0">
                <anchor moveWithCells="1">
                  <from>
                    <xdr:col>0</xdr:col>
                    <xdr:colOff>31750</xdr:colOff>
                    <xdr:row>40</xdr:row>
                    <xdr:rowOff>12700</xdr:rowOff>
                  </from>
                  <to>
                    <xdr:col>1</xdr:col>
                    <xdr:colOff>50800</xdr:colOff>
                    <xdr:row>40</xdr:row>
                    <xdr:rowOff>336550</xdr:rowOff>
                  </to>
                </anchor>
              </controlPr>
            </control>
          </mc:Choice>
        </mc:AlternateContent>
        <mc:AlternateContent xmlns:mc="http://schemas.openxmlformats.org/markup-compatibility/2006">
          <mc:Choice Requires="x14">
            <control shapeId="73758" r:id="rId14" name="Check Box 30">
              <controlPr defaultSize="0" autoFill="0" autoLine="0" autoPict="0">
                <anchor moveWithCells="1">
                  <from>
                    <xdr:col>0</xdr:col>
                    <xdr:colOff>31750</xdr:colOff>
                    <xdr:row>44</xdr:row>
                    <xdr:rowOff>57150</xdr:rowOff>
                  </from>
                  <to>
                    <xdr:col>1</xdr:col>
                    <xdr:colOff>50800</xdr:colOff>
                    <xdr:row>44</xdr:row>
                    <xdr:rowOff>266700</xdr:rowOff>
                  </to>
                </anchor>
              </controlPr>
            </control>
          </mc:Choice>
        </mc:AlternateContent>
        <mc:AlternateContent xmlns:mc="http://schemas.openxmlformats.org/markup-compatibility/2006">
          <mc:Choice Requires="x14">
            <control shapeId="73759" r:id="rId15" name="Check Box 31">
              <controlPr defaultSize="0" autoFill="0" autoLine="0" autoPict="0">
                <anchor moveWithCells="1">
                  <from>
                    <xdr:col>0</xdr:col>
                    <xdr:colOff>31750</xdr:colOff>
                    <xdr:row>45</xdr:row>
                    <xdr:rowOff>31750</xdr:rowOff>
                  </from>
                  <to>
                    <xdr:col>1</xdr:col>
                    <xdr:colOff>50800</xdr:colOff>
                    <xdr:row>45</xdr:row>
                    <xdr:rowOff>241300</xdr:rowOff>
                  </to>
                </anchor>
              </controlPr>
            </control>
          </mc:Choice>
        </mc:AlternateContent>
        <mc:AlternateContent xmlns:mc="http://schemas.openxmlformats.org/markup-compatibility/2006">
          <mc:Choice Requires="x14">
            <control shapeId="73760" r:id="rId16" name="Check Box 32">
              <controlPr defaultSize="0" autoFill="0" autoLine="0" autoPict="0">
                <anchor moveWithCells="1">
                  <from>
                    <xdr:col>0</xdr:col>
                    <xdr:colOff>31750</xdr:colOff>
                    <xdr:row>46</xdr:row>
                    <xdr:rowOff>69850</xdr:rowOff>
                  </from>
                  <to>
                    <xdr:col>1</xdr:col>
                    <xdr:colOff>50800</xdr:colOff>
                    <xdr:row>46</xdr:row>
                    <xdr:rowOff>279400</xdr:rowOff>
                  </to>
                </anchor>
              </controlPr>
            </control>
          </mc:Choice>
        </mc:AlternateContent>
        <mc:AlternateContent xmlns:mc="http://schemas.openxmlformats.org/markup-compatibility/2006">
          <mc:Choice Requires="x14">
            <control shapeId="73761" r:id="rId17" name="Check Box 33">
              <controlPr defaultSize="0" autoFill="0" autoLine="0" autoPict="0">
                <anchor moveWithCells="1">
                  <from>
                    <xdr:col>0</xdr:col>
                    <xdr:colOff>31750</xdr:colOff>
                    <xdr:row>47</xdr:row>
                    <xdr:rowOff>69850</xdr:rowOff>
                  </from>
                  <to>
                    <xdr:col>1</xdr:col>
                    <xdr:colOff>50800</xdr:colOff>
                    <xdr:row>47</xdr:row>
                    <xdr:rowOff>279400</xdr:rowOff>
                  </to>
                </anchor>
              </controlPr>
            </control>
          </mc:Choice>
        </mc:AlternateContent>
        <mc:AlternateContent xmlns:mc="http://schemas.openxmlformats.org/markup-compatibility/2006">
          <mc:Choice Requires="x14">
            <control shapeId="73762" r:id="rId18" name="Check Box 34">
              <controlPr defaultSize="0" autoFill="0" autoLine="0" autoPict="0">
                <anchor moveWithCells="1">
                  <from>
                    <xdr:col>0</xdr:col>
                    <xdr:colOff>31750</xdr:colOff>
                    <xdr:row>50</xdr:row>
                    <xdr:rowOff>69850</xdr:rowOff>
                  </from>
                  <to>
                    <xdr:col>1</xdr:col>
                    <xdr:colOff>50800</xdr:colOff>
                    <xdr:row>50</xdr:row>
                    <xdr:rowOff>279400</xdr:rowOff>
                  </to>
                </anchor>
              </controlPr>
            </control>
          </mc:Choice>
        </mc:AlternateContent>
        <mc:AlternateContent xmlns:mc="http://schemas.openxmlformats.org/markup-compatibility/2006">
          <mc:Choice Requires="x14">
            <control shapeId="73763" r:id="rId19" name="Check Box 35">
              <controlPr defaultSize="0" autoFill="0" autoLine="0" autoPict="0">
                <anchor moveWithCells="1">
                  <from>
                    <xdr:col>0</xdr:col>
                    <xdr:colOff>31750</xdr:colOff>
                    <xdr:row>52</xdr:row>
                    <xdr:rowOff>203200</xdr:rowOff>
                  </from>
                  <to>
                    <xdr:col>1</xdr:col>
                    <xdr:colOff>50800</xdr:colOff>
                    <xdr:row>54</xdr:row>
                    <xdr:rowOff>12700</xdr:rowOff>
                  </to>
                </anchor>
              </controlPr>
            </control>
          </mc:Choice>
        </mc:AlternateContent>
        <mc:AlternateContent xmlns:mc="http://schemas.openxmlformats.org/markup-compatibility/2006">
          <mc:Choice Requires="x14">
            <control shapeId="73765" r:id="rId20" name="Check Box 37">
              <controlPr defaultSize="0" autoFill="0" autoLine="0" autoPict="0">
                <anchor moveWithCells="1">
                  <from>
                    <xdr:col>0</xdr:col>
                    <xdr:colOff>31750</xdr:colOff>
                    <xdr:row>41</xdr:row>
                    <xdr:rowOff>12700</xdr:rowOff>
                  </from>
                  <to>
                    <xdr:col>1</xdr:col>
                    <xdr:colOff>50800</xdr:colOff>
                    <xdr:row>41</xdr:row>
                    <xdr:rowOff>222250</xdr:rowOff>
                  </to>
                </anchor>
              </controlPr>
            </control>
          </mc:Choice>
        </mc:AlternateContent>
        <mc:AlternateContent xmlns:mc="http://schemas.openxmlformats.org/markup-compatibility/2006">
          <mc:Choice Requires="x14">
            <control shapeId="73766" r:id="rId21" name="Check Box 38">
              <controlPr defaultSize="0" autoFill="0" autoLine="0" autoPict="0">
                <anchor moveWithCells="1">
                  <from>
                    <xdr:col>0</xdr:col>
                    <xdr:colOff>31750</xdr:colOff>
                    <xdr:row>53</xdr:row>
                    <xdr:rowOff>203200</xdr:rowOff>
                  </from>
                  <to>
                    <xdr:col>1</xdr:col>
                    <xdr:colOff>50800</xdr:colOff>
                    <xdr:row>55</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0"/>
  <sheetViews>
    <sheetView showZeros="0" view="pageBreakPreview" zoomScaleNormal="100" zoomScaleSheetLayoutView="100" workbookViewId="0">
      <selection activeCell="G54" sqref="G54"/>
    </sheetView>
  </sheetViews>
  <sheetFormatPr defaultRowHeight="13"/>
  <cols>
    <col min="1" max="1" width="4.08984375" customWidth="1"/>
    <col min="2" max="2" width="9.6328125" customWidth="1"/>
    <col min="3"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s>
  <sheetData>
    <row r="1" spans="1:14">
      <c r="A1" s="75" t="s">
        <v>0</v>
      </c>
      <c r="M1" s="1053">
        <f ca="1">TODAY()</f>
        <v>44667</v>
      </c>
      <c r="N1" s="1053"/>
    </row>
    <row r="2" spans="1:14" ht="9" customHeight="1">
      <c r="A2" s="75"/>
    </row>
    <row r="3" spans="1:14">
      <c r="A3" s="1056" t="s">
        <v>66</v>
      </c>
      <c r="B3" s="1056"/>
      <c r="C3" s="1056"/>
      <c r="L3" s="590" t="s">
        <v>49</v>
      </c>
      <c r="M3" s="590"/>
      <c r="N3" s="590"/>
    </row>
    <row r="4" spans="1:14" ht="19">
      <c r="E4" s="3" t="s">
        <v>67</v>
      </c>
      <c r="F4" s="3"/>
    </row>
    <row r="5" spans="1:14" ht="9.75" customHeight="1"/>
    <row r="6" spans="1:14" ht="21" customHeight="1">
      <c r="A6" s="11"/>
      <c r="B6" s="76" t="s">
        <v>48</v>
      </c>
      <c r="C6" s="1054">
        <f>申請書!E11</f>
        <v>0</v>
      </c>
      <c r="D6" s="1054"/>
      <c r="E6" s="1054"/>
      <c r="F6" s="1054"/>
      <c r="G6" s="1054"/>
      <c r="H6" s="10"/>
      <c r="I6" s="1059" t="s">
        <v>68</v>
      </c>
      <c r="J6" s="1059"/>
      <c r="K6" s="1059"/>
      <c r="L6" s="1058">
        <f>申請書!E26</f>
        <v>0</v>
      </c>
      <c r="M6" s="1058"/>
      <c r="N6" s="1058"/>
    </row>
    <row r="7" spans="1:14" ht="7.5" customHeight="1">
      <c r="A7" s="7"/>
      <c r="E7" s="7"/>
      <c r="F7" s="7"/>
      <c r="N7" s="486"/>
    </row>
    <row r="8" spans="1:14" ht="16.5" customHeight="1">
      <c r="A8" s="7"/>
      <c r="B8" s="76" t="s">
        <v>89</v>
      </c>
      <c r="C8" s="1057">
        <f>申請書!D22</f>
        <v>0</v>
      </c>
      <c r="D8" s="1057"/>
      <c r="E8" s="1057"/>
      <c r="F8" s="99" t="s">
        <v>181</v>
      </c>
      <c r="G8" s="1057">
        <f>申請書!D23</f>
        <v>0</v>
      </c>
      <c r="H8" s="1057"/>
      <c r="I8" s="1059" t="s">
        <v>1</v>
      </c>
      <c r="J8" s="1059"/>
      <c r="K8" s="1059"/>
      <c r="L8" s="1055">
        <f>申請書!I25</f>
        <v>0</v>
      </c>
      <c r="M8" s="1055"/>
      <c r="N8" s="1055"/>
    </row>
    <row r="9" spans="1:14" ht="9" customHeight="1">
      <c r="K9" s="7"/>
      <c r="L9" s="59"/>
      <c r="M9" s="59"/>
      <c r="N9" s="59"/>
    </row>
    <row r="10" spans="1:14" ht="15" customHeight="1">
      <c r="A10" s="77" t="s">
        <v>196</v>
      </c>
      <c r="K10" s="7"/>
      <c r="L10" s="7"/>
      <c r="M10" s="7"/>
      <c r="N10" s="7"/>
    </row>
    <row r="11" spans="1:14" ht="15" customHeight="1">
      <c r="A11" s="77" t="s">
        <v>410</v>
      </c>
      <c r="K11" s="7"/>
      <c r="L11" s="7"/>
      <c r="M11" s="7"/>
      <c r="N11" s="7"/>
    </row>
    <row r="12" spans="1:14" ht="15" customHeight="1">
      <c r="A12" s="116" t="s">
        <v>2</v>
      </c>
    </row>
    <row r="13" spans="1:14" ht="15" customHeight="1">
      <c r="A13" s="116" t="s">
        <v>3</v>
      </c>
      <c r="D13" s="25"/>
      <c r="E13" s="25"/>
      <c r="F13" s="25"/>
      <c r="G13" s="25"/>
      <c r="H13" s="25"/>
      <c r="I13" s="25"/>
      <c r="J13" s="25"/>
      <c r="K13" s="25"/>
      <c r="L13" s="25"/>
      <c r="M13" s="25"/>
    </row>
    <row r="14" spans="1:14" ht="10" customHeight="1">
      <c r="C14" s="12"/>
      <c r="D14" s="12"/>
      <c r="E14" s="9"/>
      <c r="F14" s="9"/>
    </row>
    <row r="15" spans="1:14" ht="16.5" customHeight="1" thickBot="1">
      <c r="A15" s="487" t="s">
        <v>201</v>
      </c>
      <c r="B15" s="487"/>
      <c r="C15" s="487"/>
      <c r="D15" s="487"/>
      <c r="E15" s="487"/>
      <c r="F15" s="487"/>
      <c r="G15" s="487"/>
      <c r="H15" s="487"/>
    </row>
    <row r="16" spans="1:14" ht="23.15" customHeight="1" thickBot="1">
      <c r="A16" s="13" t="s">
        <v>4</v>
      </c>
      <c r="B16" s="668" t="s">
        <v>69</v>
      </c>
      <c r="C16" s="670"/>
      <c r="D16" s="14" t="s">
        <v>5</v>
      </c>
      <c r="E16" s="1046" t="s">
        <v>6</v>
      </c>
      <c r="F16" s="1060"/>
      <c r="G16" s="1046" t="s">
        <v>7</v>
      </c>
      <c r="H16" s="1060"/>
      <c r="I16" s="1060"/>
      <c r="J16" s="1060"/>
      <c r="K16" s="1047"/>
      <c r="L16" s="1046" t="s">
        <v>8</v>
      </c>
      <c r="M16" s="1047"/>
      <c r="N16" s="15" t="s">
        <v>70</v>
      </c>
    </row>
    <row r="17" spans="1:14" ht="23.15" customHeight="1">
      <c r="A17" s="50">
        <v>1</v>
      </c>
      <c r="B17" s="1063"/>
      <c r="C17" s="1064"/>
      <c r="D17" s="51"/>
      <c r="E17" s="129" t="s">
        <v>199</v>
      </c>
      <c r="F17" s="120" t="s">
        <v>200</v>
      </c>
      <c r="G17" s="1048"/>
      <c r="H17" s="1049"/>
      <c r="I17" s="1049"/>
      <c r="J17" s="1049"/>
      <c r="K17" s="1050"/>
      <c r="L17" s="1051"/>
      <c r="M17" s="1052"/>
      <c r="N17" s="52"/>
    </row>
    <row r="18" spans="1:14" ht="23.15" customHeight="1">
      <c r="A18" s="53">
        <v>2</v>
      </c>
      <c r="B18" s="1061"/>
      <c r="C18" s="1062"/>
      <c r="D18" s="54"/>
      <c r="E18" s="117" t="s">
        <v>199</v>
      </c>
      <c r="F18" s="99" t="s">
        <v>200</v>
      </c>
      <c r="G18" s="1043"/>
      <c r="H18" s="1044"/>
      <c r="I18" s="1044"/>
      <c r="J18" s="1044"/>
      <c r="K18" s="1045"/>
      <c r="L18" s="1043"/>
      <c r="M18" s="1045"/>
      <c r="N18" s="55"/>
    </row>
    <row r="19" spans="1:14" ht="23.15" customHeight="1">
      <c r="A19" s="53">
        <v>3</v>
      </c>
      <c r="B19" s="1065"/>
      <c r="C19" s="1066"/>
      <c r="D19" s="54"/>
      <c r="E19" s="117" t="s">
        <v>199</v>
      </c>
      <c r="F19" s="99" t="s">
        <v>200</v>
      </c>
      <c r="G19" s="1043"/>
      <c r="H19" s="1044"/>
      <c r="I19" s="1044"/>
      <c r="J19" s="1044"/>
      <c r="K19" s="1045"/>
      <c r="L19" s="1043"/>
      <c r="M19" s="1045"/>
      <c r="N19" s="55"/>
    </row>
    <row r="20" spans="1:14" ht="23.15" customHeight="1">
      <c r="A20" s="53">
        <v>4</v>
      </c>
      <c r="B20" s="1067"/>
      <c r="C20" s="1067"/>
      <c r="D20" s="54"/>
      <c r="E20" s="117" t="s">
        <v>199</v>
      </c>
      <c r="F20" s="99" t="s">
        <v>200</v>
      </c>
      <c r="G20" s="1043"/>
      <c r="H20" s="1044"/>
      <c r="I20" s="1044"/>
      <c r="J20" s="1044"/>
      <c r="K20" s="1045"/>
      <c r="L20" s="1043"/>
      <c r="M20" s="1045"/>
      <c r="N20" s="55"/>
    </row>
    <row r="21" spans="1:14" ht="23.15" customHeight="1">
      <c r="A21" s="53">
        <v>5</v>
      </c>
      <c r="B21" s="1067"/>
      <c r="C21" s="1067"/>
      <c r="D21" s="54"/>
      <c r="E21" s="117" t="s">
        <v>199</v>
      </c>
      <c r="F21" s="99" t="s">
        <v>200</v>
      </c>
      <c r="G21" s="1043"/>
      <c r="H21" s="1044"/>
      <c r="I21" s="1044"/>
      <c r="J21" s="1044"/>
      <c r="K21" s="1045"/>
      <c r="L21" s="1043"/>
      <c r="M21" s="1045"/>
      <c r="N21" s="55"/>
    </row>
    <row r="22" spans="1:14" ht="23.15" customHeight="1">
      <c r="A22" s="53">
        <v>6</v>
      </c>
      <c r="B22" s="1067"/>
      <c r="C22" s="1067"/>
      <c r="D22" s="54"/>
      <c r="E22" s="117" t="s">
        <v>199</v>
      </c>
      <c r="F22" s="99" t="s">
        <v>200</v>
      </c>
      <c r="G22" s="1043"/>
      <c r="H22" s="1044"/>
      <c r="I22" s="1044"/>
      <c r="J22" s="1044"/>
      <c r="K22" s="1045"/>
      <c r="L22" s="1043"/>
      <c r="M22" s="1045"/>
      <c r="N22" s="55"/>
    </row>
    <row r="23" spans="1:14" ht="23.15" customHeight="1">
      <c r="A23" s="53">
        <v>7</v>
      </c>
      <c r="B23" s="1067"/>
      <c r="C23" s="1067"/>
      <c r="D23" s="54"/>
      <c r="E23" s="117" t="s">
        <v>199</v>
      </c>
      <c r="F23" s="99" t="s">
        <v>200</v>
      </c>
      <c r="G23" s="1043"/>
      <c r="H23" s="1044"/>
      <c r="I23" s="1044"/>
      <c r="J23" s="1044"/>
      <c r="K23" s="1045"/>
      <c r="L23" s="1043"/>
      <c r="M23" s="1045"/>
      <c r="N23" s="55"/>
    </row>
    <row r="24" spans="1:14" ht="23.15" customHeight="1">
      <c r="A24" s="53">
        <v>8</v>
      </c>
      <c r="B24" s="1067"/>
      <c r="C24" s="1067"/>
      <c r="D24" s="54"/>
      <c r="E24" s="117" t="s">
        <v>199</v>
      </c>
      <c r="F24" s="99" t="s">
        <v>200</v>
      </c>
      <c r="G24" s="1043"/>
      <c r="H24" s="1044"/>
      <c r="I24" s="1044"/>
      <c r="J24" s="1044"/>
      <c r="K24" s="1045"/>
      <c r="L24" s="1043"/>
      <c r="M24" s="1045"/>
      <c r="N24" s="55"/>
    </row>
    <row r="25" spans="1:14" ht="23.15" customHeight="1">
      <c r="A25" s="53">
        <v>9</v>
      </c>
      <c r="B25" s="1067"/>
      <c r="C25" s="1067"/>
      <c r="D25" s="54"/>
      <c r="E25" s="117" t="s">
        <v>199</v>
      </c>
      <c r="F25" s="99" t="s">
        <v>200</v>
      </c>
      <c r="G25" s="1043"/>
      <c r="H25" s="1044"/>
      <c r="I25" s="1044"/>
      <c r="J25" s="1044"/>
      <c r="K25" s="1045"/>
      <c r="L25" s="1043"/>
      <c r="M25" s="1045"/>
      <c r="N25" s="55"/>
    </row>
    <row r="26" spans="1:14" ht="23.15" customHeight="1">
      <c r="A26" s="53">
        <v>10</v>
      </c>
      <c r="B26" s="1067"/>
      <c r="C26" s="1067"/>
      <c r="D26" s="54"/>
      <c r="E26" s="117" t="s">
        <v>199</v>
      </c>
      <c r="F26" s="99" t="s">
        <v>200</v>
      </c>
      <c r="G26" s="1043"/>
      <c r="H26" s="1044"/>
      <c r="I26" s="1044"/>
      <c r="J26" s="1044"/>
      <c r="K26" s="1045"/>
      <c r="L26" s="1043"/>
      <c r="M26" s="1045"/>
      <c r="N26" s="55"/>
    </row>
    <row r="27" spans="1:14" ht="23.15" customHeight="1">
      <c r="A27" s="53">
        <v>11</v>
      </c>
      <c r="B27" s="1065"/>
      <c r="C27" s="1066"/>
      <c r="D27" s="54"/>
      <c r="E27" s="117" t="s">
        <v>199</v>
      </c>
      <c r="F27" s="99" t="s">
        <v>200</v>
      </c>
      <c r="G27" s="1043"/>
      <c r="H27" s="1044"/>
      <c r="I27" s="1044"/>
      <c r="J27" s="1044"/>
      <c r="K27" s="1045"/>
      <c r="L27" s="1043"/>
      <c r="M27" s="1045"/>
      <c r="N27" s="55"/>
    </row>
    <row r="28" spans="1:14" ht="23.15" customHeight="1">
      <c r="A28" s="53">
        <v>12</v>
      </c>
      <c r="B28" s="1067"/>
      <c r="C28" s="1067"/>
      <c r="D28" s="54"/>
      <c r="E28" s="117" t="s">
        <v>199</v>
      </c>
      <c r="F28" s="99" t="s">
        <v>200</v>
      </c>
      <c r="G28" s="1043"/>
      <c r="H28" s="1044"/>
      <c r="I28" s="1044"/>
      <c r="J28" s="1044"/>
      <c r="K28" s="1045"/>
      <c r="L28" s="1043"/>
      <c r="M28" s="1045"/>
      <c r="N28" s="55"/>
    </row>
    <row r="29" spans="1:14" ht="23.15" customHeight="1">
      <c r="A29" s="53">
        <v>13</v>
      </c>
      <c r="B29" s="1067"/>
      <c r="C29" s="1067"/>
      <c r="D29" s="54"/>
      <c r="E29" s="117" t="s">
        <v>199</v>
      </c>
      <c r="F29" s="99" t="s">
        <v>200</v>
      </c>
      <c r="G29" s="1043"/>
      <c r="H29" s="1044"/>
      <c r="I29" s="1044"/>
      <c r="J29" s="1044"/>
      <c r="K29" s="1045"/>
      <c r="L29" s="1043"/>
      <c r="M29" s="1045"/>
      <c r="N29" s="55"/>
    </row>
    <row r="30" spans="1:14" ht="23.15" customHeight="1">
      <c r="A30" s="53">
        <v>14</v>
      </c>
      <c r="B30" s="1067"/>
      <c r="C30" s="1067"/>
      <c r="D30" s="54"/>
      <c r="E30" s="117" t="s">
        <v>199</v>
      </c>
      <c r="F30" s="99" t="s">
        <v>200</v>
      </c>
      <c r="G30" s="1043"/>
      <c r="H30" s="1044"/>
      <c r="I30" s="1044"/>
      <c r="J30" s="1044"/>
      <c r="K30" s="1045"/>
      <c r="L30" s="1043"/>
      <c r="M30" s="1045"/>
      <c r="N30" s="55"/>
    </row>
    <row r="31" spans="1:14" ht="23.15" customHeight="1">
      <c r="A31" s="53">
        <v>15</v>
      </c>
      <c r="B31" s="1067"/>
      <c r="C31" s="1067"/>
      <c r="D31" s="54"/>
      <c r="E31" s="117" t="s">
        <v>199</v>
      </c>
      <c r="F31" s="99" t="s">
        <v>200</v>
      </c>
      <c r="G31" s="1043"/>
      <c r="H31" s="1044"/>
      <c r="I31" s="1044"/>
      <c r="J31" s="1044"/>
      <c r="K31" s="1045"/>
      <c r="L31" s="1043"/>
      <c r="M31" s="1045"/>
      <c r="N31" s="55"/>
    </row>
    <row r="32" spans="1:14" ht="23.15" customHeight="1">
      <c r="A32" s="53">
        <v>16</v>
      </c>
      <c r="B32" s="1067"/>
      <c r="C32" s="1067"/>
      <c r="D32" s="54"/>
      <c r="E32" s="117" t="s">
        <v>199</v>
      </c>
      <c r="F32" s="99" t="s">
        <v>200</v>
      </c>
      <c r="G32" s="1043"/>
      <c r="H32" s="1044"/>
      <c r="I32" s="1044"/>
      <c r="J32" s="1044"/>
      <c r="K32" s="1045"/>
      <c r="L32" s="1043"/>
      <c r="M32" s="1045"/>
      <c r="N32" s="55"/>
    </row>
    <row r="33" spans="1:22" ht="23.15" customHeight="1">
      <c r="A33" s="53">
        <v>17</v>
      </c>
      <c r="B33" s="1067"/>
      <c r="C33" s="1067"/>
      <c r="D33" s="54"/>
      <c r="E33" s="117" t="s">
        <v>199</v>
      </c>
      <c r="F33" s="99" t="s">
        <v>200</v>
      </c>
      <c r="G33" s="1043"/>
      <c r="H33" s="1044"/>
      <c r="I33" s="1044"/>
      <c r="J33" s="1044"/>
      <c r="K33" s="1045"/>
      <c r="L33" s="1043"/>
      <c r="M33" s="1045"/>
      <c r="N33" s="55"/>
    </row>
    <row r="34" spans="1:22" ht="23.15" customHeight="1">
      <c r="A34" s="53">
        <v>18</v>
      </c>
      <c r="B34" s="1067"/>
      <c r="C34" s="1067"/>
      <c r="D34" s="54"/>
      <c r="E34" s="117" t="s">
        <v>199</v>
      </c>
      <c r="F34" s="99" t="s">
        <v>200</v>
      </c>
      <c r="G34" s="1043"/>
      <c r="H34" s="1044"/>
      <c r="I34" s="1044"/>
      <c r="J34" s="1044"/>
      <c r="K34" s="1045"/>
      <c r="L34" s="1043"/>
      <c r="M34" s="1045"/>
      <c r="N34" s="55"/>
    </row>
    <row r="35" spans="1:22" ht="23.15" customHeight="1">
      <c r="A35" s="53">
        <v>19</v>
      </c>
      <c r="B35" s="1067"/>
      <c r="C35" s="1067"/>
      <c r="D35" s="54"/>
      <c r="E35" s="117" t="s">
        <v>199</v>
      </c>
      <c r="F35" s="99" t="s">
        <v>200</v>
      </c>
      <c r="G35" s="1043"/>
      <c r="H35" s="1044"/>
      <c r="I35" s="1044"/>
      <c r="J35" s="1044"/>
      <c r="K35" s="1045"/>
      <c r="L35" s="1043"/>
      <c r="M35" s="1045"/>
      <c r="N35" s="55"/>
    </row>
    <row r="36" spans="1:22" ht="23.15" customHeight="1" thickBot="1">
      <c r="A36" s="56">
        <v>20</v>
      </c>
      <c r="B36" s="1068"/>
      <c r="C36" s="1069"/>
      <c r="D36" s="57"/>
      <c r="E36" s="118" t="s">
        <v>199</v>
      </c>
      <c r="F36" s="119" t="s">
        <v>200</v>
      </c>
      <c r="G36" s="1070"/>
      <c r="H36" s="1071"/>
      <c r="I36" s="1071"/>
      <c r="J36" s="1071"/>
      <c r="K36" s="1072"/>
      <c r="L36" s="1070"/>
      <c r="M36" s="1072"/>
      <c r="N36" s="58"/>
    </row>
    <row r="37" spans="1:22" ht="10" customHeight="1">
      <c r="B37" s="7"/>
      <c r="E37" s="7"/>
      <c r="F37" s="7"/>
    </row>
    <row r="38" spans="1:22" ht="16" customHeight="1">
      <c r="B38" t="s">
        <v>436</v>
      </c>
      <c r="G38" t="s">
        <v>437</v>
      </c>
      <c r="H38" s="2"/>
      <c r="I38" s="2"/>
      <c r="J38" s="2"/>
      <c r="K38" s="1074" t="s">
        <v>440</v>
      </c>
      <c r="L38" s="1075"/>
      <c r="M38" s="1075"/>
      <c r="N38" s="1075"/>
      <c r="O38" s="2" t="s">
        <v>16</v>
      </c>
    </row>
    <row r="39" spans="1:22" ht="16" customHeight="1">
      <c r="B39" s="17"/>
      <c r="C39" s="16" t="s">
        <v>71</v>
      </c>
      <c r="D39" s="16" t="s">
        <v>72</v>
      </c>
      <c r="F39" s="2"/>
      <c r="G39" s="17"/>
      <c r="H39" s="16" t="s">
        <v>71</v>
      </c>
      <c r="I39" s="1076" t="s">
        <v>72</v>
      </c>
      <c r="J39" s="1076"/>
      <c r="K39" s="1075"/>
      <c r="L39" s="1075"/>
      <c r="M39" s="1075"/>
      <c r="N39" s="1075"/>
      <c r="O39" s="2"/>
      <c r="P39" s="2" t="s">
        <v>13</v>
      </c>
    </row>
    <row r="40" spans="1:22" ht="16" customHeight="1">
      <c r="B40" s="17" t="s">
        <v>73</v>
      </c>
      <c r="C40" s="220"/>
      <c r="D40" s="220"/>
      <c r="F40" s="2"/>
      <c r="G40" s="17" t="s">
        <v>73</v>
      </c>
      <c r="H40" s="220"/>
      <c r="I40" s="1073"/>
      <c r="J40" s="1073"/>
      <c r="K40" s="1075"/>
      <c r="L40" s="1075"/>
      <c r="M40" s="1075"/>
      <c r="N40" s="1075"/>
      <c r="O40" s="2"/>
    </row>
    <row r="41" spans="1:22" ht="16" customHeight="1">
      <c r="B41" s="17" t="s">
        <v>74</v>
      </c>
      <c r="C41" s="220"/>
      <c r="D41" s="220"/>
      <c r="F41" s="2"/>
      <c r="G41" s="17" t="s">
        <v>74</v>
      </c>
      <c r="H41" s="220"/>
      <c r="I41" s="1073"/>
      <c r="J41" s="1073"/>
      <c r="K41" s="1075"/>
      <c r="L41" s="1075"/>
      <c r="M41" s="1075"/>
      <c r="N41" s="1075"/>
    </row>
    <row r="42" spans="1:22" ht="16" customHeight="1">
      <c r="B42" s="17" t="s">
        <v>75</v>
      </c>
      <c r="C42" s="220"/>
      <c r="D42" s="220"/>
      <c r="F42" s="2"/>
      <c r="G42" s="17" t="s">
        <v>75</v>
      </c>
      <c r="H42" s="220"/>
      <c r="I42" s="1073"/>
      <c r="J42" s="1073"/>
      <c r="K42" s="1075"/>
      <c r="L42" s="1075"/>
      <c r="M42" s="1075"/>
      <c r="N42" s="1075"/>
    </row>
    <row r="43" spans="1:22" ht="16" customHeight="1">
      <c r="B43" s="17" t="s">
        <v>76</v>
      </c>
      <c r="C43" s="220"/>
      <c r="D43" s="220"/>
      <c r="F43" s="2"/>
      <c r="G43" s="17" t="s">
        <v>76</v>
      </c>
      <c r="H43" s="220"/>
      <c r="I43" s="1073"/>
      <c r="J43" s="1073"/>
      <c r="K43" s="1075"/>
      <c r="L43" s="1075"/>
      <c r="M43" s="1075"/>
      <c r="N43" s="1075"/>
      <c r="O43" s="2"/>
    </row>
    <row r="44" spans="1:22" ht="16" customHeight="1">
      <c r="B44" s="17" t="s">
        <v>77</v>
      </c>
      <c r="C44" s="220"/>
      <c r="D44" s="220"/>
      <c r="F44" s="2"/>
      <c r="G44" s="17" t="s">
        <v>77</v>
      </c>
      <c r="H44" s="220"/>
      <c r="I44" s="1073"/>
      <c r="J44" s="1073"/>
      <c r="K44" s="1075"/>
      <c r="L44" s="1075"/>
      <c r="M44" s="1075"/>
      <c r="N44" s="1075"/>
      <c r="O44" s="2" t="s">
        <v>13</v>
      </c>
    </row>
    <row r="45" spans="1:22" ht="16" customHeight="1">
      <c r="B45" s="17" t="s">
        <v>78</v>
      </c>
      <c r="C45" s="220"/>
      <c r="D45" s="220"/>
      <c r="F45" s="2"/>
      <c r="G45" s="17" t="s">
        <v>78</v>
      </c>
      <c r="H45" s="220"/>
      <c r="I45" s="1073"/>
      <c r="J45" s="1073"/>
      <c r="K45" s="1075"/>
      <c r="L45" s="1075"/>
      <c r="M45" s="1075"/>
      <c r="N45" s="1075"/>
      <c r="O45" s="2" t="s">
        <v>439</v>
      </c>
    </row>
    <row r="46" spans="1:22" ht="16" customHeight="1">
      <c r="B46" s="17" t="s">
        <v>79</v>
      </c>
      <c r="C46" s="220"/>
      <c r="D46" s="220"/>
      <c r="F46" s="9"/>
      <c r="G46" s="17" t="s">
        <v>79</v>
      </c>
      <c r="H46" s="220"/>
      <c r="I46" s="1073"/>
      <c r="J46" s="1073"/>
      <c r="K46" s="1075"/>
      <c r="L46" s="1075"/>
      <c r="M46" s="1075"/>
      <c r="N46" s="1075"/>
      <c r="P46" s="112"/>
      <c r="R46" s="2"/>
      <c r="S46" s="2"/>
      <c r="T46" s="2"/>
      <c r="U46" s="2"/>
      <c r="V46" s="2"/>
    </row>
    <row r="47" spans="1:22" ht="16" customHeight="1">
      <c r="B47" s="7"/>
      <c r="C47" s="242"/>
      <c r="D47" s="242"/>
      <c r="F47" s="9"/>
      <c r="G47" s="7"/>
      <c r="H47" s="242"/>
      <c r="I47" s="241"/>
      <c r="J47" s="241"/>
      <c r="K47" s="1075"/>
      <c r="L47" s="1075"/>
      <c r="M47" s="1075"/>
      <c r="N47" s="1075"/>
      <c r="P47" s="112"/>
      <c r="Q47" s="135"/>
      <c r="R47" s="2"/>
      <c r="S47" s="2"/>
      <c r="T47" s="2"/>
      <c r="U47" s="2"/>
      <c r="V47" s="2"/>
    </row>
    <row r="48" spans="1:22" ht="16" customHeight="1">
      <c r="B48" s="113" t="s">
        <v>438</v>
      </c>
      <c r="D48" s="242"/>
      <c r="E48" s="135" t="s">
        <v>214</v>
      </c>
      <c r="F48" s="9"/>
      <c r="G48" s="7"/>
      <c r="H48" s="242"/>
      <c r="I48" s="241"/>
      <c r="J48" s="241"/>
      <c r="K48" s="1075"/>
      <c r="L48" s="1075"/>
      <c r="M48" s="1075"/>
      <c r="N48" s="1075"/>
      <c r="P48" s="112"/>
      <c r="Q48" s="135"/>
      <c r="R48" s="2"/>
      <c r="S48" s="2"/>
      <c r="T48" s="2"/>
      <c r="U48" s="2"/>
      <c r="V48" s="2"/>
    </row>
    <row r="49" spans="3:22" ht="16" customHeight="1">
      <c r="C49" s="135"/>
      <c r="D49" s="242"/>
      <c r="E49" s="2" t="s">
        <v>213</v>
      </c>
      <c r="F49" s="9"/>
      <c r="G49" s="7"/>
      <c r="H49" s="242"/>
      <c r="I49" s="241"/>
      <c r="J49" s="241"/>
      <c r="K49" s="1075"/>
      <c r="L49" s="1075"/>
      <c r="M49" s="1075"/>
      <c r="N49" s="1075"/>
      <c r="P49" s="112"/>
      <c r="Q49" s="135"/>
      <c r="R49" s="2"/>
      <c r="S49" s="2"/>
      <c r="T49" s="2"/>
      <c r="U49" s="2"/>
      <c r="V49" s="2"/>
    </row>
    <row r="50" spans="3:22">
      <c r="K50" s="1075"/>
      <c r="L50" s="1075"/>
      <c r="M50" s="1075"/>
      <c r="N50" s="1075"/>
    </row>
  </sheetData>
  <mergeCells count="83">
    <mergeCell ref="I45:J45"/>
    <mergeCell ref="I46:J46"/>
    <mergeCell ref="K38:N50"/>
    <mergeCell ref="I39:J39"/>
    <mergeCell ref="I40:J40"/>
    <mergeCell ref="I41:J41"/>
    <mergeCell ref="I42:J42"/>
    <mergeCell ref="I43:J43"/>
    <mergeCell ref="I44:J44"/>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G34:K34"/>
    <mergeCell ref="G27:K27"/>
    <mergeCell ref="L30:M30"/>
    <mergeCell ref="L33:M33"/>
    <mergeCell ref="L34:M34"/>
    <mergeCell ref="G29:K29"/>
    <mergeCell ref="L28:M28"/>
    <mergeCell ref="G30:K30"/>
    <mergeCell ref="L31:M31"/>
    <mergeCell ref="L32:M32"/>
    <mergeCell ref="L27:M27"/>
    <mergeCell ref="B36:C36"/>
    <mergeCell ref="B33:C33"/>
    <mergeCell ref="B34:C34"/>
    <mergeCell ref="B35:C35"/>
    <mergeCell ref="B29:C29"/>
    <mergeCell ref="B30:C30"/>
    <mergeCell ref="B32:C32"/>
    <mergeCell ref="B18:C18"/>
    <mergeCell ref="B17:C17"/>
    <mergeCell ref="B27:C27"/>
    <mergeCell ref="B31:C31"/>
    <mergeCell ref="B28:C28"/>
    <mergeCell ref="B19:C19"/>
    <mergeCell ref="B20:C20"/>
    <mergeCell ref="B21:C21"/>
    <mergeCell ref="B22:C22"/>
    <mergeCell ref="B23:C23"/>
    <mergeCell ref="B24:C24"/>
    <mergeCell ref="B25:C25"/>
    <mergeCell ref="B26:C26"/>
    <mergeCell ref="B16:C16"/>
    <mergeCell ref="G16:K16"/>
    <mergeCell ref="C8:E8"/>
    <mergeCell ref="E16:F16"/>
    <mergeCell ref="I6:K6"/>
    <mergeCell ref="M1:N1"/>
    <mergeCell ref="C6:G6"/>
    <mergeCell ref="L8:N8"/>
    <mergeCell ref="A3:C3"/>
    <mergeCell ref="G8:H8"/>
    <mergeCell ref="L3:N3"/>
    <mergeCell ref="L6:N6"/>
    <mergeCell ref="I8:K8"/>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xdr:col>
                    <xdr:colOff>317500</xdr:colOff>
                    <xdr:row>13</xdr:row>
                    <xdr:rowOff>133350</xdr:rowOff>
                  </from>
                  <to>
                    <xdr:col>2</xdr:col>
                    <xdr:colOff>203200</xdr:colOff>
                    <xdr:row>14</xdr:row>
                    <xdr:rowOff>203200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2</xdr:col>
                    <xdr:colOff>279400</xdr:colOff>
                    <xdr:row>13</xdr:row>
                    <xdr:rowOff>133350</xdr:rowOff>
                  </from>
                  <to>
                    <xdr:col>3</xdr:col>
                    <xdr:colOff>241300</xdr:colOff>
                    <xdr:row>14</xdr:row>
                    <xdr:rowOff>203200</xdr:rowOff>
                  </to>
                </anchor>
              </controlPr>
            </control>
          </mc:Choice>
        </mc:AlternateContent>
        <mc:AlternateContent xmlns:mc="http://schemas.openxmlformats.org/markup-compatibility/2006">
          <mc:Choice Requires="x14">
            <control shapeId="20588" r:id="rId6" name="Check Box 108">
              <controlPr defaultSize="0" autoFill="0" autoLine="0" autoPict="0">
                <anchor moveWithCells="1">
                  <from>
                    <xdr:col>1</xdr:col>
                    <xdr:colOff>12700</xdr:colOff>
                    <xdr:row>46</xdr:row>
                    <xdr:rowOff>171450</xdr:rowOff>
                  </from>
                  <to>
                    <xdr:col>1</xdr:col>
                    <xdr:colOff>298450</xdr:colOff>
                    <xdr:row>48</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topLeftCell="A21" zoomScale="85" zoomScaleNormal="90" zoomScaleSheetLayoutView="85" workbookViewId="0">
      <selection activeCell="N14" sqref="N14"/>
    </sheetView>
  </sheetViews>
  <sheetFormatPr defaultRowHeight="13"/>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c r="A1" s="246" t="s">
        <v>9</v>
      </c>
      <c r="T1" s="1053">
        <f ca="1">TODAY()</f>
        <v>44667</v>
      </c>
      <c r="U1" s="1053"/>
    </row>
    <row r="2" spans="1:28" ht="18" customHeight="1">
      <c r="A2" s="79" t="s">
        <v>0</v>
      </c>
      <c r="T2" s="590" t="s">
        <v>49</v>
      </c>
      <c r="U2" s="590"/>
    </row>
    <row r="3" spans="1:28" ht="24" customHeight="1">
      <c r="D3" s="1122" t="s">
        <v>67</v>
      </c>
      <c r="E3" s="1122"/>
      <c r="F3" s="1122"/>
      <c r="G3" s="1122"/>
      <c r="H3" s="1122"/>
      <c r="I3" s="1122"/>
      <c r="J3" s="1122"/>
      <c r="K3" s="1122"/>
      <c r="L3" s="1122"/>
      <c r="M3" s="1106" t="s">
        <v>10</v>
      </c>
      <c r="N3" s="1106"/>
      <c r="O3" s="1106"/>
      <c r="P3" s="1106"/>
      <c r="Q3" s="1106"/>
      <c r="R3" s="1106"/>
      <c r="T3" s="1105" t="s">
        <v>66</v>
      </c>
      <c r="U3" s="1105"/>
    </row>
    <row r="4" spans="1:28" ht="12" customHeight="1"/>
    <row r="5" spans="1:28" ht="20.149999999999999" customHeight="1">
      <c r="A5" s="11"/>
      <c r="B5" s="76" t="s">
        <v>48</v>
      </c>
      <c r="C5" s="1054">
        <f>申請書!E11</f>
        <v>0</v>
      </c>
      <c r="D5" s="1054"/>
      <c r="E5" s="1054"/>
      <c r="F5" s="1054"/>
      <c r="G5" s="1054"/>
      <c r="H5" s="1054"/>
      <c r="I5" s="1054"/>
      <c r="J5" s="80"/>
      <c r="L5" s="1079" t="s">
        <v>68</v>
      </c>
      <c r="M5" s="1079"/>
      <c r="N5" s="1080">
        <f>申請書!E26</f>
        <v>0</v>
      </c>
      <c r="O5" s="1080"/>
      <c r="P5" s="1080"/>
      <c r="Q5" s="1080"/>
    </row>
    <row r="6" spans="1:28" ht="9" customHeight="1">
      <c r="A6" s="7"/>
      <c r="E6" s="7"/>
      <c r="F6" s="7"/>
      <c r="J6" s="7"/>
    </row>
    <row r="7" spans="1:28" ht="20.149999999999999" customHeight="1">
      <c r="B7" s="81" t="s">
        <v>89</v>
      </c>
      <c r="C7" s="1057">
        <f>申請書!D22</f>
        <v>0</v>
      </c>
      <c r="D7" s="1057"/>
      <c r="E7" s="1057"/>
      <c r="F7" s="99" t="s">
        <v>181</v>
      </c>
      <c r="G7" s="1057">
        <f>申請書!D23</f>
        <v>0</v>
      </c>
      <c r="H7" s="1057"/>
      <c r="I7" s="1057"/>
      <c r="J7" s="1057"/>
      <c r="L7" s="1079" t="s">
        <v>1</v>
      </c>
      <c r="M7" s="1079"/>
      <c r="N7" s="1081">
        <f>申請書!I25</f>
        <v>0</v>
      </c>
      <c r="O7" s="1081"/>
      <c r="P7" s="1081"/>
      <c r="Q7" s="1081"/>
      <c r="T7" s="25"/>
      <c r="U7" s="25"/>
    </row>
    <row r="8" spans="1:28" ht="19.5" customHeight="1">
      <c r="K8" s="77" t="s">
        <v>202</v>
      </c>
    </row>
    <row r="9" spans="1:28" ht="15" customHeight="1">
      <c r="B9" s="78" t="s">
        <v>11</v>
      </c>
      <c r="Q9" s="88"/>
      <c r="R9" s="136" t="s">
        <v>215</v>
      </c>
      <c r="S9" s="136"/>
      <c r="T9" s="136"/>
      <c r="U9" s="136"/>
    </row>
    <row r="10" spans="1:28" ht="11.25" customHeight="1">
      <c r="M10" s="7"/>
      <c r="N10" s="7"/>
      <c r="O10" s="7"/>
      <c r="P10" s="7"/>
      <c r="Q10" s="95" t="s">
        <v>216</v>
      </c>
      <c r="R10" s="1121" t="s">
        <v>441</v>
      </c>
      <c r="S10" s="1121"/>
      <c r="T10" s="1121"/>
      <c r="U10" s="1121"/>
    </row>
    <row r="11" spans="1:28" ht="14.25" customHeight="1" thickBot="1">
      <c r="B11" s="1096" t="s">
        <v>88</v>
      </c>
      <c r="C11" s="1096"/>
      <c r="D11" s="1096"/>
      <c r="E11" s="1096"/>
      <c r="F11" s="1096"/>
      <c r="G11" s="1096"/>
      <c r="H11" s="1096"/>
      <c r="I11" s="1096"/>
      <c r="J11" s="1096"/>
      <c r="K11" s="1096"/>
      <c r="R11" s="1121"/>
      <c r="S11" s="1121"/>
      <c r="T11" s="1121"/>
      <c r="U11" s="1121"/>
    </row>
    <row r="12" spans="1:28" ht="32.25" customHeight="1">
      <c r="A12" s="1107" t="s">
        <v>4</v>
      </c>
      <c r="B12" s="1109" t="s">
        <v>69</v>
      </c>
      <c r="C12" s="1110"/>
      <c r="D12" s="1113" t="s">
        <v>5</v>
      </c>
      <c r="E12" s="1084" t="s">
        <v>6</v>
      </c>
      <c r="F12" s="1085"/>
      <c r="G12" s="1084" t="s">
        <v>7</v>
      </c>
      <c r="H12" s="1115"/>
      <c r="I12" s="1115"/>
      <c r="J12" s="1115"/>
      <c r="K12" s="1115"/>
      <c r="L12" s="1085"/>
      <c r="M12" s="1117" t="s">
        <v>12</v>
      </c>
      <c r="N12" s="1118"/>
      <c r="O12" s="1084" t="s">
        <v>8</v>
      </c>
      <c r="P12" s="1085"/>
      <c r="Q12" s="1119" t="s">
        <v>70</v>
      </c>
      <c r="R12" s="1121"/>
      <c r="S12" s="1121"/>
      <c r="T12" s="1121"/>
      <c r="U12" s="1121"/>
      <c r="V12" s="9" t="s">
        <v>13</v>
      </c>
    </row>
    <row r="13" spans="1:28" ht="26.25" customHeight="1" thickBot="1">
      <c r="A13" s="1108"/>
      <c r="B13" s="1111"/>
      <c r="C13" s="1112"/>
      <c r="D13" s="1114"/>
      <c r="E13" s="1086"/>
      <c r="F13" s="1087"/>
      <c r="G13" s="1086"/>
      <c r="H13" s="1116"/>
      <c r="I13" s="1116"/>
      <c r="J13" s="1116"/>
      <c r="K13" s="1116"/>
      <c r="L13" s="1087"/>
      <c r="M13" s="72" t="s">
        <v>14</v>
      </c>
      <c r="N13" s="82" t="s">
        <v>15</v>
      </c>
      <c r="O13" s="1086"/>
      <c r="P13" s="1087"/>
      <c r="Q13" s="1120"/>
      <c r="R13" s="1121"/>
      <c r="S13" s="1121"/>
      <c r="T13" s="1121"/>
      <c r="U13" s="1121"/>
      <c r="V13" s="83" t="s">
        <v>16</v>
      </c>
      <c r="W13" s="84"/>
      <c r="X13" s="84"/>
      <c r="Y13" s="84"/>
      <c r="Z13" s="84"/>
      <c r="AA13" s="84"/>
      <c r="AB13" s="84"/>
    </row>
    <row r="14" spans="1:28" s="88" customFormat="1" ht="35.15" customHeight="1">
      <c r="A14" s="85">
        <v>1</v>
      </c>
      <c r="B14" s="1088"/>
      <c r="C14" s="1089"/>
      <c r="D14" s="86"/>
      <c r="E14" s="131" t="s">
        <v>199</v>
      </c>
      <c r="F14" s="130" t="s">
        <v>200</v>
      </c>
      <c r="G14" s="1100"/>
      <c r="H14" s="1101"/>
      <c r="I14" s="1101"/>
      <c r="J14" s="1101"/>
      <c r="K14" s="1101"/>
      <c r="L14" s="1102"/>
      <c r="M14" s="86"/>
      <c r="N14" s="87"/>
      <c r="O14" s="1103"/>
      <c r="P14" s="1104"/>
      <c r="Q14" s="52"/>
      <c r="R14" s="1121"/>
      <c r="S14" s="1121"/>
      <c r="T14" s="1121"/>
      <c r="U14" s="1121"/>
      <c r="V14" s="83" t="s">
        <v>17</v>
      </c>
      <c r="W14" s="84"/>
      <c r="X14" s="84"/>
      <c r="Y14" s="84"/>
      <c r="Z14" s="84"/>
      <c r="AA14" s="84"/>
      <c r="AB14" s="84"/>
    </row>
    <row r="15" spans="1:28" s="88" customFormat="1" ht="35.15" customHeight="1">
      <c r="A15" s="89">
        <v>2</v>
      </c>
      <c r="B15" s="1090"/>
      <c r="C15" s="1091"/>
      <c r="D15" s="90"/>
      <c r="E15" s="124" t="s">
        <v>199</v>
      </c>
      <c r="F15" s="123" t="s">
        <v>200</v>
      </c>
      <c r="G15" s="1097"/>
      <c r="H15" s="1098"/>
      <c r="I15" s="1098"/>
      <c r="J15" s="1098"/>
      <c r="K15" s="1098"/>
      <c r="L15" s="1099"/>
      <c r="M15" s="90"/>
      <c r="N15" s="91"/>
      <c r="O15" s="1043"/>
      <c r="P15" s="1045"/>
      <c r="Q15" s="55"/>
      <c r="R15" s="1121"/>
      <c r="S15" s="1121"/>
      <c r="T15" s="1121"/>
      <c r="U15" s="1121"/>
      <c r="V15" s="83" t="s">
        <v>18</v>
      </c>
      <c r="W15" s="84"/>
      <c r="X15" s="84"/>
      <c r="Y15" s="84"/>
      <c r="Z15" s="84"/>
      <c r="AA15" s="84"/>
      <c r="AB15" s="84"/>
    </row>
    <row r="16" spans="1:28" s="88" customFormat="1" ht="35.15" customHeight="1">
      <c r="A16" s="89">
        <v>3</v>
      </c>
      <c r="B16" s="1088"/>
      <c r="C16" s="1089"/>
      <c r="D16" s="90"/>
      <c r="E16" s="124" t="s">
        <v>199</v>
      </c>
      <c r="F16" s="123" t="s">
        <v>200</v>
      </c>
      <c r="G16" s="1097"/>
      <c r="H16" s="1098"/>
      <c r="I16" s="1098"/>
      <c r="J16" s="1098"/>
      <c r="K16" s="1098"/>
      <c r="L16" s="1099"/>
      <c r="M16" s="90"/>
      <c r="N16" s="91"/>
      <c r="O16" s="1043"/>
      <c r="P16" s="1045"/>
      <c r="Q16" s="55"/>
      <c r="R16" s="1121"/>
      <c r="S16" s="1121"/>
      <c r="T16" s="1121"/>
      <c r="U16" s="1121"/>
      <c r="V16" s="61" t="s">
        <v>18</v>
      </c>
      <c r="W16" s="61"/>
      <c r="X16" s="61"/>
      <c r="Y16" s="61"/>
      <c r="Z16" s="61"/>
      <c r="AA16" s="61"/>
      <c r="AB16" s="61"/>
    </row>
    <row r="17" spans="1:28" s="88" customFormat="1" ht="35.15" customHeight="1">
      <c r="A17" s="89">
        <v>4</v>
      </c>
      <c r="B17" s="1092"/>
      <c r="C17" s="1092"/>
      <c r="D17" s="90"/>
      <c r="E17" s="124" t="s">
        <v>199</v>
      </c>
      <c r="F17" s="123" t="s">
        <v>200</v>
      </c>
      <c r="G17" s="1097"/>
      <c r="H17" s="1098"/>
      <c r="I17" s="1098"/>
      <c r="J17" s="1098"/>
      <c r="K17" s="1098"/>
      <c r="L17" s="1099"/>
      <c r="M17" s="90"/>
      <c r="N17" s="91"/>
      <c r="O17" s="1043"/>
      <c r="P17" s="1045"/>
      <c r="Q17" s="55"/>
      <c r="R17" s="1121"/>
      <c r="S17" s="1121"/>
      <c r="T17" s="1121"/>
      <c r="U17" s="1121"/>
      <c r="V17" s="83" t="s">
        <v>18</v>
      </c>
      <c r="W17" s="84"/>
      <c r="X17" s="84"/>
      <c r="Y17" s="84"/>
      <c r="Z17" s="84"/>
      <c r="AA17" s="84"/>
      <c r="AB17" s="84"/>
    </row>
    <row r="18" spans="1:28" s="88" customFormat="1" ht="35.15" customHeight="1">
      <c r="A18" s="89">
        <v>5</v>
      </c>
      <c r="B18" s="1092"/>
      <c r="C18" s="1092"/>
      <c r="D18" s="90"/>
      <c r="E18" s="124" t="s">
        <v>199</v>
      </c>
      <c r="F18" s="123" t="s">
        <v>200</v>
      </c>
      <c r="G18" s="1097"/>
      <c r="H18" s="1098"/>
      <c r="I18" s="1098"/>
      <c r="J18" s="1098"/>
      <c r="K18" s="1098"/>
      <c r="L18" s="1099"/>
      <c r="M18" s="90"/>
      <c r="N18" s="91"/>
      <c r="O18" s="1043"/>
      <c r="P18" s="1045"/>
      <c r="Q18" s="55"/>
      <c r="R18" s="1077" t="s">
        <v>217</v>
      </c>
      <c r="S18" s="1078"/>
      <c r="T18" s="1078"/>
      <c r="U18" s="1078"/>
      <c r="V18" s="83" t="s">
        <v>18</v>
      </c>
      <c r="W18" s="84"/>
      <c r="X18" s="84"/>
      <c r="Y18" s="84"/>
      <c r="Z18" s="84"/>
      <c r="AA18" s="84"/>
      <c r="AB18" s="84"/>
    </row>
    <row r="19" spans="1:28" s="88" customFormat="1" ht="35.15" customHeight="1">
      <c r="A19" s="89">
        <v>6</v>
      </c>
      <c r="B19" s="1092"/>
      <c r="C19" s="1092"/>
      <c r="D19" s="90"/>
      <c r="E19" s="124" t="s">
        <v>199</v>
      </c>
      <c r="F19" s="123" t="s">
        <v>200</v>
      </c>
      <c r="G19" s="1097"/>
      <c r="H19" s="1098"/>
      <c r="I19" s="1098"/>
      <c r="J19" s="1098"/>
      <c r="K19" s="1098"/>
      <c r="L19" s="1099"/>
      <c r="M19" s="90"/>
      <c r="N19" s="91"/>
      <c r="O19" s="1043"/>
      <c r="P19" s="1045"/>
      <c r="Q19" s="55"/>
      <c r="R19" s="1077"/>
      <c r="S19" s="1078"/>
      <c r="T19" s="1078"/>
      <c r="U19" s="1078"/>
      <c r="V19" s="92" t="s">
        <v>192</v>
      </c>
      <c r="W19" s="93"/>
      <c r="X19" s="93"/>
      <c r="Y19" s="93"/>
      <c r="Z19" s="93"/>
      <c r="AA19" s="93"/>
      <c r="AB19" s="93"/>
    </row>
    <row r="20" spans="1:28" s="88" customFormat="1" ht="35.15" customHeight="1">
      <c r="A20" s="89">
        <v>7</v>
      </c>
      <c r="B20" s="1092"/>
      <c r="C20" s="1092"/>
      <c r="D20" s="90"/>
      <c r="E20" s="124" t="s">
        <v>199</v>
      </c>
      <c r="F20" s="123" t="s">
        <v>200</v>
      </c>
      <c r="G20" s="1097"/>
      <c r="H20" s="1098"/>
      <c r="I20" s="1098"/>
      <c r="J20" s="1098"/>
      <c r="K20" s="1098"/>
      <c r="L20" s="1099"/>
      <c r="M20" s="90"/>
      <c r="N20" s="91"/>
      <c r="O20" s="1043"/>
      <c r="P20" s="1045"/>
      <c r="Q20" s="55"/>
      <c r="S20" s="94" t="s">
        <v>204</v>
      </c>
      <c r="T20"/>
      <c r="U20" s="2"/>
      <c r="V20" s="95"/>
    </row>
    <row r="21" spans="1:28" s="88" customFormat="1" ht="35.15" customHeight="1">
      <c r="A21" s="89">
        <v>8</v>
      </c>
      <c r="B21" s="1092"/>
      <c r="C21" s="1092"/>
      <c r="D21" s="90"/>
      <c r="E21" s="124" t="s">
        <v>199</v>
      </c>
      <c r="F21" s="123" t="s">
        <v>200</v>
      </c>
      <c r="G21" s="1097"/>
      <c r="H21" s="1098"/>
      <c r="I21" s="1098"/>
      <c r="J21" s="1098"/>
      <c r="K21" s="1098"/>
      <c r="L21" s="1099"/>
      <c r="M21" s="90"/>
      <c r="N21" s="91"/>
      <c r="O21" s="1043"/>
      <c r="P21" s="1045"/>
      <c r="Q21" s="55"/>
      <c r="R21"/>
      <c r="S21" s="102"/>
      <c r="T21" s="17" t="s">
        <v>71</v>
      </c>
      <c r="U21" s="17" t="s">
        <v>72</v>
      </c>
    </row>
    <row r="22" spans="1:28" s="88" customFormat="1" ht="35.15" customHeight="1">
      <c r="A22" s="89">
        <v>9</v>
      </c>
      <c r="B22" s="1092"/>
      <c r="C22" s="1092"/>
      <c r="D22" s="90"/>
      <c r="E22" s="124" t="s">
        <v>199</v>
      </c>
      <c r="F22" s="123" t="s">
        <v>200</v>
      </c>
      <c r="G22" s="1097"/>
      <c r="H22" s="1098"/>
      <c r="I22" s="1098"/>
      <c r="J22" s="1098"/>
      <c r="K22" s="1098"/>
      <c r="L22" s="1099"/>
      <c r="M22" s="90"/>
      <c r="N22" s="91"/>
      <c r="O22" s="1043"/>
      <c r="P22" s="1045"/>
      <c r="Q22" s="55"/>
      <c r="R22"/>
      <c r="S22" s="17" t="s">
        <v>19</v>
      </c>
      <c r="T22" s="17"/>
      <c r="U22" s="17"/>
    </row>
    <row r="23" spans="1:28" s="88" customFormat="1" ht="35.15" customHeight="1">
      <c r="A23" s="89">
        <v>10</v>
      </c>
      <c r="B23" s="1092"/>
      <c r="C23" s="1092"/>
      <c r="D23" s="90"/>
      <c r="E23" s="124" t="s">
        <v>199</v>
      </c>
      <c r="F23" s="123" t="s">
        <v>200</v>
      </c>
      <c r="G23" s="1097"/>
      <c r="H23" s="1098"/>
      <c r="I23" s="1098"/>
      <c r="J23" s="1098"/>
      <c r="K23" s="1098"/>
      <c r="L23" s="1099"/>
      <c r="M23" s="90"/>
      <c r="N23" s="91"/>
      <c r="O23" s="1043"/>
      <c r="P23" s="1045"/>
      <c r="Q23" s="55"/>
      <c r="R23"/>
      <c r="S23" s="17" t="s">
        <v>74</v>
      </c>
      <c r="T23" s="17"/>
      <c r="U23" s="17"/>
    </row>
    <row r="24" spans="1:28" s="88" customFormat="1" ht="35.15" customHeight="1">
      <c r="A24" s="89">
        <v>11</v>
      </c>
      <c r="B24" s="1092"/>
      <c r="C24" s="1092"/>
      <c r="D24" s="90"/>
      <c r="E24" s="124" t="s">
        <v>199</v>
      </c>
      <c r="F24" s="123" t="s">
        <v>200</v>
      </c>
      <c r="G24" s="1097"/>
      <c r="H24" s="1098"/>
      <c r="I24" s="1098"/>
      <c r="J24" s="1098"/>
      <c r="K24" s="1098"/>
      <c r="L24" s="1099"/>
      <c r="M24" s="90"/>
      <c r="N24" s="91"/>
      <c r="O24" s="1043"/>
      <c r="P24" s="1045"/>
      <c r="Q24" s="55"/>
      <c r="R24"/>
      <c r="S24" s="17" t="s">
        <v>75</v>
      </c>
      <c r="T24" s="17"/>
      <c r="U24" s="17"/>
    </row>
    <row r="25" spans="1:28" s="88" customFormat="1" ht="35.15" customHeight="1">
      <c r="A25" s="89">
        <v>12</v>
      </c>
      <c r="B25" s="1092"/>
      <c r="C25" s="1092"/>
      <c r="D25" s="90"/>
      <c r="E25" s="124" t="s">
        <v>199</v>
      </c>
      <c r="F25" s="123" t="s">
        <v>200</v>
      </c>
      <c r="G25" s="1097"/>
      <c r="H25" s="1098"/>
      <c r="I25" s="1098"/>
      <c r="J25" s="1098"/>
      <c r="K25" s="1098"/>
      <c r="L25" s="1099"/>
      <c r="M25" s="90"/>
      <c r="N25" s="91"/>
      <c r="O25" s="1043"/>
      <c r="P25" s="1045"/>
      <c r="Q25" s="55"/>
      <c r="R25"/>
      <c r="S25" s="17" t="s">
        <v>76</v>
      </c>
      <c r="T25" s="17"/>
      <c r="U25" s="17"/>
    </row>
    <row r="26" spans="1:28" s="88" customFormat="1" ht="35.15" customHeight="1">
      <c r="A26" s="89">
        <v>13</v>
      </c>
      <c r="B26" s="1092"/>
      <c r="C26" s="1092"/>
      <c r="D26" s="90"/>
      <c r="E26" s="124" t="s">
        <v>199</v>
      </c>
      <c r="F26" s="123" t="s">
        <v>200</v>
      </c>
      <c r="G26" s="1097"/>
      <c r="H26" s="1098"/>
      <c r="I26" s="1098"/>
      <c r="J26" s="1098"/>
      <c r="K26" s="1098"/>
      <c r="L26" s="1099"/>
      <c r="M26" s="90"/>
      <c r="N26" s="91"/>
      <c r="O26" s="1043"/>
      <c r="P26" s="1045"/>
      <c r="Q26" s="55"/>
      <c r="R26"/>
      <c r="S26" s="17" t="s">
        <v>77</v>
      </c>
      <c r="T26" s="17"/>
      <c r="U26" s="17"/>
    </row>
    <row r="27" spans="1:28" s="88" customFormat="1" ht="35.15" customHeight="1">
      <c r="A27" s="89">
        <v>14</v>
      </c>
      <c r="B27" s="1092"/>
      <c r="C27" s="1092"/>
      <c r="D27" s="90"/>
      <c r="E27" s="124" t="s">
        <v>199</v>
      </c>
      <c r="F27" s="123" t="s">
        <v>200</v>
      </c>
      <c r="G27" s="1097"/>
      <c r="H27" s="1098"/>
      <c r="I27" s="1098"/>
      <c r="J27" s="1098"/>
      <c r="K27" s="1098"/>
      <c r="L27" s="1099"/>
      <c r="M27" s="90"/>
      <c r="N27" s="91"/>
      <c r="O27" s="1043"/>
      <c r="P27" s="1045"/>
      <c r="Q27" s="55"/>
      <c r="R27"/>
      <c r="S27" s="17" t="s">
        <v>78</v>
      </c>
      <c r="T27" s="17"/>
      <c r="U27" s="17"/>
    </row>
    <row r="28" spans="1:28" s="88" customFormat="1" ht="35.15" customHeight="1" thickBot="1">
      <c r="A28" s="96">
        <v>15</v>
      </c>
      <c r="B28" s="1082"/>
      <c r="C28" s="1083"/>
      <c r="D28" s="97"/>
      <c r="E28" s="121" t="s">
        <v>199</v>
      </c>
      <c r="F28" s="122" t="s">
        <v>200</v>
      </c>
      <c r="G28" s="1093"/>
      <c r="H28" s="1094"/>
      <c r="I28" s="1094"/>
      <c r="J28" s="1094"/>
      <c r="K28" s="1094"/>
      <c r="L28" s="1095"/>
      <c r="M28" s="97"/>
      <c r="N28" s="98"/>
      <c r="O28" s="1070"/>
      <c r="P28" s="1072"/>
      <c r="Q28" s="58"/>
      <c r="R28"/>
      <c r="S28" s="17" t="s">
        <v>79</v>
      </c>
      <c r="T28" s="17"/>
      <c r="U28" s="17"/>
    </row>
    <row r="29" spans="1:28" ht="13" customHeight="1">
      <c r="B29" s="7"/>
      <c r="E29" s="7"/>
      <c r="F29" s="7"/>
    </row>
    <row r="30" spans="1:28" ht="16" customHeight="1">
      <c r="G30" s="2"/>
      <c r="H30" s="2"/>
      <c r="I30" s="2"/>
      <c r="J30" s="2"/>
      <c r="K30" s="2"/>
      <c r="L30" s="2"/>
      <c r="M30" s="2"/>
      <c r="N30" s="2"/>
      <c r="O30" s="2"/>
      <c r="P30" s="2"/>
      <c r="Q30" s="2"/>
    </row>
    <row r="31" spans="1:28" ht="16" customHeight="1">
      <c r="G31" s="2"/>
      <c r="H31" s="2"/>
      <c r="I31" s="2"/>
      <c r="J31" s="2"/>
      <c r="K31" s="2"/>
      <c r="L31" s="2"/>
      <c r="M31" s="2"/>
      <c r="N31" s="2"/>
      <c r="O31" s="2"/>
      <c r="P31" s="2"/>
      <c r="Q31" s="2"/>
    </row>
    <row r="32" spans="1:28" ht="16" customHeight="1">
      <c r="G32" s="2"/>
      <c r="H32" s="2"/>
      <c r="I32" s="2"/>
      <c r="J32" s="2"/>
      <c r="K32" s="2"/>
      <c r="L32" s="2"/>
      <c r="M32" s="2"/>
      <c r="N32" s="2"/>
      <c r="O32" s="2"/>
      <c r="P32" s="2"/>
      <c r="Q32" s="2"/>
    </row>
    <row r="33" spans="7:17" ht="16" customHeight="1">
      <c r="G33" s="2"/>
      <c r="H33" s="2"/>
      <c r="I33" s="2"/>
      <c r="J33" s="2"/>
      <c r="K33" s="2"/>
      <c r="L33" s="2"/>
      <c r="M33" s="2"/>
      <c r="N33" s="2"/>
      <c r="O33" s="2"/>
      <c r="P33" s="2"/>
      <c r="Q33" s="2"/>
    </row>
    <row r="34" spans="7:17" ht="16" customHeight="1">
      <c r="G34" s="2"/>
      <c r="H34" s="2"/>
      <c r="I34" s="2"/>
      <c r="J34" s="2"/>
      <c r="K34" s="2"/>
      <c r="L34" s="2"/>
      <c r="M34" s="2"/>
      <c r="N34" s="2"/>
      <c r="O34" s="2"/>
      <c r="P34" s="2"/>
      <c r="Q34" s="2"/>
    </row>
    <row r="35" spans="7:17" ht="16" customHeight="1">
      <c r="G35" s="2"/>
      <c r="H35" s="2"/>
      <c r="I35" s="2"/>
      <c r="J35" s="2"/>
      <c r="K35" s="2"/>
      <c r="L35" s="2"/>
      <c r="M35" s="2"/>
      <c r="N35" s="2"/>
      <c r="O35" s="2"/>
      <c r="P35" s="2"/>
      <c r="Q35" s="2"/>
    </row>
    <row r="36" spans="7:17" ht="16" customHeight="1">
      <c r="G36" s="2"/>
      <c r="H36" s="2"/>
      <c r="I36" s="2"/>
      <c r="J36" s="2"/>
      <c r="K36" s="2"/>
      <c r="L36" s="2"/>
      <c r="M36" s="2"/>
      <c r="N36" s="2"/>
      <c r="O36" s="2"/>
      <c r="P36" s="2"/>
      <c r="Q36" s="2"/>
    </row>
    <row r="37" spans="7:17" ht="16" customHeight="1">
      <c r="G37" s="2"/>
      <c r="H37" s="2"/>
      <c r="I37" s="2"/>
      <c r="J37" s="2"/>
      <c r="K37" s="2"/>
      <c r="L37" s="2"/>
      <c r="M37" s="2"/>
      <c r="N37" s="2"/>
      <c r="O37" s="2"/>
      <c r="P37" s="2"/>
      <c r="Q37" s="2"/>
    </row>
    <row r="38" spans="7:17" ht="16" customHeight="1">
      <c r="G38" s="2"/>
      <c r="H38" s="2"/>
      <c r="I38" s="2"/>
      <c r="J38" s="2"/>
      <c r="K38" s="2"/>
      <c r="L38" s="2"/>
      <c r="M38" s="2"/>
      <c r="N38" s="2"/>
      <c r="O38" s="2"/>
      <c r="P38" s="2"/>
      <c r="Q38" s="2"/>
    </row>
  </sheetData>
  <mergeCells count="68">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O20:P20"/>
    <mergeCell ref="O21:P21"/>
    <mergeCell ref="B22:C22"/>
    <mergeCell ref="O26:P26"/>
    <mergeCell ref="B27:C27"/>
    <mergeCell ref="G27:L27"/>
    <mergeCell ref="O27:P27"/>
    <mergeCell ref="O22:P22"/>
    <mergeCell ref="O23:P23"/>
    <mergeCell ref="O24:P24"/>
    <mergeCell ref="G26:L26"/>
    <mergeCell ref="O25:P25"/>
    <mergeCell ref="G24:L24"/>
    <mergeCell ref="G25:L25"/>
    <mergeCell ref="B23:C23"/>
    <mergeCell ref="B24:C24"/>
    <mergeCell ref="B28:C28"/>
    <mergeCell ref="E12:F13"/>
    <mergeCell ref="C7:E7"/>
    <mergeCell ref="G7:J7"/>
    <mergeCell ref="B14:C14"/>
    <mergeCell ref="B15:C15"/>
    <mergeCell ref="B16:C16"/>
    <mergeCell ref="B26:C26"/>
    <mergeCell ref="G28:L28"/>
    <mergeCell ref="B20:C20"/>
    <mergeCell ref="B21:C21"/>
    <mergeCell ref="B18:C18"/>
    <mergeCell ref="B11:K11"/>
    <mergeCell ref="B19:C19"/>
    <mergeCell ref="R18:U19"/>
    <mergeCell ref="L5:M5"/>
    <mergeCell ref="N5:Q5"/>
    <mergeCell ref="L7:M7"/>
    <mergeCell ref="N7:Q7"/>
    <mergeCell ref="O16:P16"/>
    <mergeCell ref="O17:P17"/>
    <mergeCell ref="O18:P18"/>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1</xdr:col>
                    <xdr:colOff>603250</xdr:colOff>
                    <xdr:row>9</xdr:row>
                    <xdr:rowOff>165100</xdr:rowOff>
                  </from>
                  <to>
                    <xdr:col>2</xdr:col>
                    <xdr:colOff>412750</xdr:colOff>
                    <xdr:row>11</xdr:row>
                    <xdr:rowOff>19050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2</xdr:col>
                    <xdr:colOff>488950</xdr:colOff>
                    <xdr:row>9</xdr:row>
                    <xdr:rowOff>165100</xdr:rowOff>
                  </from>
                  <to>
                    <xdr:col>3</xdr:col>
                    <xdr:colOff>247650</xdr:colOff>
                    <xdr:row>11</xdr:row>
                    <xdr:rowOff>19050</xdr:rowOff>
                  </to>
                </anchor>
              </controlPr>
            </control>
          </mc:Choice>
        </mc:AlternateContent>
        <mc:AlternateContent xmlns:mc="http://schemas.openxmlformats.org/markup-compatibility/2006">
          <mc:Choice Requires="x14">
            <control shapeId="21548" r:id="rId6"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2"/>
  <sheetViews>
    <sheetView showZeros="0" view="pageBreakPreview" zoomScale="85" zoomScaleNormal="85" zoomScaleSheetLayoutView="85" workbookViewId="0">
      <selection activeCell="J1" sqref="J1:N2"/>
    </sheetView>
  </sheetViews>
  <sheetFormatPr defaultColWidth="9" defaultRowHeight="13"/>
  <cols>
    <col min="1" max="1" width="3.6328125" style="157" customWidth="1"/>
    <col min="2" max="2" width="10.6328125" style="157" customWidth="1"/>
    <col min="3" max="5" width="9.6328125" style="157" customWidth="1"/>
    <col min="6" max="6" width="8.6328125" style="157" customWidth="1"/>
    <col min="7" max="9" width="6.6328125" style="157" customWidth="1"/>
    <col min="10" max="10" width="8.6328125" style="158" customWidth="1"/>
    <col min="11" max="11" width="9.6328125" style="158" customWidth="1"/>
    <col min="12" max="12" width="8.6328125" style="157" customWidth="1"/>
    <col min="13" max="13" width="8.6328125" style="158" customWidth="1"/>
    <col min="14" max="14" width="8.6328125" style="157" customWidth="1"/>
    <col min="15" max="16384" width="9" style="157"/>
  </cols>
  <sheetData>
    <row r="1" spans="2:14" s="153" customFormat="1" ht="20.149999999999999" customHeight="1">
      <c r="B1" s="1123" t="s">
        <v>766</v>
      </c>
      <c r="C1" s="1123"/>
      <c r="D1" s="1123"/>
      <c r="E1" s="1123"/>
      <c r="F1" s="1123"/>
      <c r="G1" s="1123"/>
      <c r="H1" s="1123"/>
      <c r="I1" s="236"/>
      <c r="J1" s="1124" t="s">
        <v>234</v>
      </c>
      <c r="K1" s="1124"/>
      <c r="L1" s="1124"/>
      <c r="M1" s="1124"/>
      <c r="N1" s="1124"/>
    </row>
    <row r="2" spans="2:14" s="153" customFormat="1" ht="13.5" customHeight="1">
      <c r="B2" s="1123"/>
      <c r="C2" s="1123"/>
      <c r="D2" s="1123"/>
      <c r="E2" s="1123"/>
      <c r="F2" s="1123"/>
      <c r="G2" s="1123"/>
      <c r="H2" s="1123"/>
      <c r="I2" s="236"/>
      <c r="J2" s="1124"/>
      <c r="K2" s="1124"/>
      <c r="L2" s="1124"/>
      <c r="M2" s="1124"/>
      <c r="N2" s="1124"/>
    </row>
    <row r="3" spans="2:14" s="153" customFormat="1" ht="9" customHeight="1">
      <c r="B3" s="159"/>
      <c r="C3" s="159"/>
      <c r="D3" s="159"/>
      <c r="E3" s="159"/>
      <c r="F3" s="159"/>
      <c r="G3" s="159"/>
      <c r="H3" s="159"/>
      <c r="I3" s="159"/>
      <c r="J3" s="159"/>
      <c r="K3" s="159"/>
      <c r="L3" s="160"/>
      <c r="M3" s="159"/>
      <c r="N3" s="160"/>
    </row>
    <row r="4" spans="2:14" s="153" customFormat="1" ht="19" customHeight="1">
      <c r="B4" s="1125" t="s">
        <v>502</v>
      </c>
      <c r="C4" s="1125"/>
      <c r="D4" s="1125"/>
      <c r="E4" s="1125"/>
      <c r="F4" s="1125"/>
      <c r="G4" s="1125"/>
      <c r="H4" s="1125"/>
      <c r="I4" s="1125"/>
      <c r="J4" s="1125"/>
      <c r="K4" s="1125"/>
      <c r="L4" s="1125"/>
      <c r="M4" s="1125"/>
      <c r="N4" s="1125"/>
    </row>
    <row r="5" spans="2:14" s="261" customFormat="1" ht="19" customHeight="1">
      <c r="B5" s="262" t="s">
        <v>503</v>
      </c>
      <c r="C5" s="262"/>
      <c r="D5" s="262"/>
      <c r="E5" s="262"/>
      <c r="F5" s="262"/>
      <c r="G5" s="262"/>
      <c r="H5" s="262"/>
      <c r="I5" s="262"/>
      <c r="J5" s="262"/>
      <c r="K5" s="262"/>
      <c r="L5" s="262"/>
      <c r="M5" s="262"/>
      <c r="N5" s="262"/>
    </row>
    <row r="6" spans="2:14" s="261" customFormat="1" ht="19" customHeight="1">
      <c r="B6" s="257" t="s">
        <v>551</v>
      </c>
      <c r="C6" s="257"/>
      <c r="D6" s="257"/>
      <c r="E6" s="257"/>
      <c r="F6" s="257"/>
      <c r="G6" s="257"/>
      <c r="H6" s="257"/>
      <c r="I6" s="257"/>
      <c r="J6" s="257"/>
      <c r="K6" s="257"/>
      <c r="L6" s="257"/>
      <c r="M6" s="257"/>
      <c r="N6" s="257"/>
    </row>
    <row r="7" spans="2:14" s="261" customFormat="1" ht="19" customHeight="1">
      <c r="B7" s="257" t="s">
        <v>547</v>
      </c>
      <c r="C7" s="257"/>
      <c r="D7" s="257"/>
      <c r="E7" s="257"/>
      <c r="F7" s="257"/>
      <c r="G7" s="257"/>
      <c r="H7" s="257"/>
      <c r="I7" s="257"/>
      <c r="J7" s="257"/>
      <c r="K7" s="257"/>
      <c r="L7" s="257"/>
      <c r="M7" s="257"/>
      <c r="N7" s="257"/>
    </row>
    <row r="8" spans="2:14" s="261" customFormat="1" ht="19" customHeight="1">
      <c r="B8" s="263" t="s">
        <v>530</v>
      </c>
      <c r="C8" s="263"/>
      <c r="D8" s="263"/>
      <c r="E8" s="263"/>
      <c r="F8" s="263"/>
      <c r="G8" s="263"/>
      <c r="H8" s="263"/>
      <c r="I8" s="263"/>
      <c r="J8" s="263"/>
      <c r="K8" s="263"/>
      <c r="L8" s="263"/>
      <c r="M8" s="263"/>
      <c r="N8" s="263"/>
    </row>
    <row r="9" spans="2:14" s="261" customFormat="1" ht="35.15" customHeight="1">
      <c r="B9" s="1126" t="s">
        <v>548</v>
      </c>
      <c r="C9" s="1127"/>
      <c r="D9" s="1127"/>
      <c r="E9" s="1127"/>
      <c r="F9" s="1127"/>
      <c r="G9" s="1127"/>
      <c r="H9" s="1127"/>
      <c r="I9" s="1127"/>
      <c r="J9" s="1127"/>
      <c r="K9" s="1127"/>
      <c r="L9" s="1127"/>
      <c r="M9" s="1127"/>
      <c r="N9" s="1128"/>
    </row>
    <row r="10" spans="2:14" s="261" customFormat="1" ht="35.15" customHeight="1">
      <c r="B10" s="1129" t="s">
        <v>528</v>
      </c>
      <c r="C10" s="1130"/>
      <c r="D10" s="1130"/>
      <c r="E10" s="1130"/>
      <c r="F10" s="1130"/>
      <c r="G10" s="1130"/>
      <c r="H10" s="1130"/>
      <c r="I10" s="1130"/>
      <c r="J10" s="1130"/>
      <c r="K10" s="1130"/>
      <c r="L10" s="1130"/>
      <c r="M10" s="1130"/>
      <c r="N10" s="1131"/>
    </row>
    <row r="11" spans="2:14" s="261" customFormat="1" ht="33" customHeight="1">
      <c r="B11" s="1129" t="s">
        <v>529</v>
      </c>
      <c r="C11" s="1130"/>
      <c r="D11" s="1130"/>
      <c r="E11" s="1130"/>
      <c r="F11" s="1130"/>
      <c r="G11" s="1130"/>
      <c r="H11" s="1130"/>
      <c r="I11" s="1130"/>
      <c r="J11" s="1130"/>
      <c r="K11" s="1130"/>
      <c r="L11" s="1130"/>
      <c r="M11" s="1130"/>
      <c r="N11" s="1131"/>
    </row>
    <row r="12" spans="2:14" s="261" customFormat="1" ht="20.149999999999999" customHeight="1">
      <c r="B12" s="1132" t="s">
        <v>504</v>
      </c>
      <c r="C12" s="1133"/>
      <c r="D12" s="1133"/>
      <c r="E12" s="1133"/>
      <c r="F12" s="1133"/>
      <c r="G12" s="1133"/>
      <c r="H12" s="1133"/>
      <c r="I12" s="1133"/>
      <c r="J12" s="1133"/>
      <c r="K12" s="1133"/>
      <c r="L12" s="1133"/>
      <c r="M12" s="1133"/>
      <c r="N12" s="1134"/>
    </row>
    <row r="13" spans="2:14" s="261" customFormat="1" ht="8.15" customHeight="1" thickBot="1">
      <c r="B13" s="279"/>
      <c r="C13" s="279"/>
      <c r="D13" s="279"/>
      <c r="E13" s="279"/>
      <c r="F13" s="279"/>
      <c r="G13" s="279"/>
      <c r="H13" s="279"/>
      <c r="I13" s="279"/>
      <c r="J13" s="279"/>
      <c r="K13" s="279"/>
      <c r="L13" s="279"/>
      <c r="M13" s="279"/>
      <c r="N13" s="263"/>
    </row>
    <row r="14" spans="2:14" s="153" customFormat="1" ht="40" customHeight="1" thickBot="1">
      <c r="B14" s="280" t="s">
        <v>425</v>
      </c>
      <c r="C14" s="1136">
        <f>申請書!E11</f>
        <v>0</v>
      </c>
      <c r="D14" s="1136"/>
      <c r="E14" s="1136"/>
      <c r="F14" s="1136"/>
      <c r="G14" s="1137"/>
      <c r="H14" s="1143" t="s">
        <v>550</v>
      </c>
      <c r="I14" s="1144"/>
      <c r="J14" s="1144"/>
      <c r="K14" s="1145"/>
      <c r="L14" s="1146"/>
      <c r="M14" s="1146"/>
      <c r="N14" s="1147"/>
    </row>
    <row r="15" spans="2:14" s="153" customFormat="1" ht="8.25" customHeight="1" thickBot="1">
      <c r="B15" s="1135"/>
      <c r="C15" s="1135"/>
      <c r="D15" s="1135"/>
      <c r="E15" s="1135"/>
      <c r="F15" s="1135"/>
      <c r="G15" s="1135"/>
      <c r="H15" s="1135"/>
      <c r="I15" s="1135"/>
      <c r="J15" s="1135"/>
      <c r="K15" s="1135"/>
      <c r="L15" s="1135"/>
      <c r="M15" s="1135"/>
      <c r="N15" s="1135"/>
    </row>
    <row r="16" spans="2:14" s="153" customFormat="1" ht="40" customHeight="1">
      <c r="B16" s="237" t="s">
        <v>427</v>
      </c>
      <c r="C16" s="1148"/>
      <c r="D16" s="1149"/>
      <c r="E16" s="1150"/>
      <c r="F16" s="1151" t="s">
        <v>428</v>
      </c>
      <c r="G16" s="1152"/>
      <c r="H16" s="1153"/>
      <c r="I16" s="1153"/>
      <c r="J16" s="1154"/>
      <c r="K16" s="281" t="s">
        <v>332</v>
      </c>
      <c r="L16" s="1155"/>
      <c r="M16" s="1155"/>
      <c r="N16" s="1156"/>
    </row>
    <row r="17" spans="1:14" s="153" customFormat="1" ht="45" customHeight="1">
      <c r="B17" s="238" t="s">
        <v>429</v>
      </c>
      <c r="C17" s="1138"/>
      <c r="D17" s="1138"/>
      <c r="E17" s="1139"/>
      <c r="F17" s="1140" t="s">
        <v>430</v>
      </c>
      <c r="G17" s="1140"/>
      <c r="H17" s="1140"/>
      <c r="I17" s="1141"/>
      <c r="J17" s="1141"/>
      <c r="K17" s="1141"/>
      <c r="L17" s="1141"/>
      <c r="M17" s="1141"/>
      <c r="N17" s="1142"/>
    </row>
    <row r="18" spans="1:14" s="153" customFormat="1" ht="23.15" customHeight="1">
      <c r="A18" s="154"/>
      <c r="B18" s="1157" t="s">
        <v>521</v>
      </c>
      <c r="C18" s="1158"/>
      <c r="D18" s="1158"/>
      <c r="E18" s="1158"/>
      <c r="F18" s="1158"/>
      <c r="G18" s="1159"/>
      <c r="H18" s="1163" t="s">
        <v>517</v>
      </c>
      <c r="I18" s="1164"/>
      <c r="J18" s="1167" t="s">
        <v>518</v>
      </c>
      <c r="K18" s="1167"/>
      <c r="L18" s="1167"/>
      <c r="M18" s="1167"/>
      <c r="N18" s="1168"/>
    </row>
    <row r="19" spans="1:14" s="153" customFormat="1" ht="23.15" customHeight="1">
      <c r="A19" s="154"/>
      <c r="B19" s="1157"/>
      <c r="C19" s="1158"/>
      <c r="D19" s="1158"/>
      <c r="E19" s="1158"/>
      <c r="F19" s="1158"/>
      <c r="G19" s="1159"/>
      <c r="H19" s="1165"/>
      <c r="I19" s="1166"/>
      <c r="J19" s="1169" t="s">
        <v>519</v>
      </c>
      <c r="K19" s="1169"/>
      <c r="L19" s="1169"/>
      <c r="M19" s="1169"/>
      <c r="N19" s="1170"/>
    </row>
    <row r="20" spans="1:14" s="153" customFormat="1" ht="23.15" customHeight="1">
      <c r="A20" s="154"/>
      <c r="B20" s="1157"/>
      <c r="C20" s="1158"/>
      <c r="D20" s="1158"/>
      <c r="E20" s="1158"/>
      <c r="F20" s="1158"/>
      <c r="G20" s="1159"/>
      <c r="H20" s="1171" t="s">
        <v>432</v>
      </c>
      <c r="I20" s="1172"/>
      <c r="J20" s="1175" t="s">
        <v>519</v>
      </c>
      <c r="K20" s="1175"/>
      <c r="L20" s="1175"/>
      <c r="M20" s="1175"/>
      <c r="N20" s="1176"/>
    </row>
    <row r="21" spans="1:14" s="153" customFormat="1" ht="23.15" customHeight="1" thickBot="1">
      <c r="A21" s="154"/>
      <c r="B21" s="1160"/>
      <c r="C21" s="1161"/>
      <c r="D21" s="1161"/>
      <c r="E21" s="1161"/>
      <c r="F21" s="1161"/>
      <c r="G21" s="1162"/>
      <c r="H21" s="1173"/>
      <c r="I21" s="1174"/>
      <c r="J21" s="1177" t="s">
        <v>520</v>
      </c>
      <c r="K21" s="1177"/>
      <c r="L21" s="1177"/>
      <c r="M21" s="1177"/>
      <c r="N21" s="1178"/>
    </row>
    <row r="22" spans="1:14" s="153" customFormat="1" ht="50.15" customHeight="1">
      <c r="B22" s="1179" t="s">
        <v>333</v>
      </c>
      <c r="C22" s="1180"/>
      <c r="D22" s="1181"/>
      <c r="E22" s="1182"/>
      <c r="F22" s="1183"/>
      <c r="G22" s="1184" t="s">
        <v>431</v>
      </c>
      <c r="H22" s="1185"/>
      <c r="I22" s="1186" t="s">
        <v>516</v>
      </c>
      <c r="J22" s="1186"/>
      <c r="K22" s="1186"/>
      <c r="L22" s="1186"/>
      <c r="M22" s="1187"/>
      <c r="N22" s="1188"/>
    </row>
    <row r="23" spans="1:14" s="153" customFormat="1" ht="18" customHeight="1">
      <c r="B23" s="1189" t="s">
        <v>435</v>
      </c>
      <c r="C23" s="1190"/>
      <c r="D23" s="1191" t="s">
        <v>336</v>
      </c>
      <c r="E23" s="1191"/>
      <c r="F23" s="1192"/>
      <c r="G23" s="1193" t="s">
        <v>523</v>
      </c>
      <c r="H23" s="1194"/>
      <c r="I23" s="273"/>
      <c r="J23" s="1199" t="s">
        <v>522</v>
      </c>
      <c r="K23" s="1199"/>
      <c r="L23" s="1199"/>
      <c r="M23" s="1199"/>
      <c r="N23" s="1200"/>
    </row>
    <row r="24" spans="1:14" s="153" customFormat="1" ht="18" customHeight="1">
      <c r="B24" s="1201" t="s">
        <v>334</v>
      </c>
      <c r="C24" s="1202"/>
      <c r="D24" s="1205"/>
      <c r="E24" s="1206"/>
      <c r="F24" s="1206"/>
      <c r="G24" s="1195"/>
      <c r="H24" s="1196"/>
      <c r="I24" s="273"/>
      <c r="J24" s="1199" t="s">
        <v>524</v>
      </c>
      <c r="K24" s="1199"/>
      <c r="L24" s="1199"/>
      <c r="M24" s="1199"/>
      <c r="N24" s="1200"/>
    </row>
    <row r="25" spans="1:14" s="153" customFormat="1" ht="18" customHeight="1">
      <c r="B25" s="1203"/>
      <c r="C25" s="1204"/>
      <c r="D25" s="1207"/>
      <c r="E25" s="1208"/>
      <c r="F25" s="1208"/>
      <c r="G25" s="1195"/>
      <c r="H25" s="1196"/>
      <c r="I25" s="273"/>
      <c r="J25" s="1199" t="s">
        <v>525</v>
      </c>
      <c r="K25" s="1199"/>
      <c r="L25" s="1199"/>
      <c r="M25" s="1199"/>
      <c r="N25" s="1200"/>
    </row>
    <row r="26" spans="1:14" s="153" customFormat="1" ht="18" customHeight="1">
      <c r="B26" s="1201" t="s">
        <v>335</v>
      </c>
      <c r="C26" s="1202"/>
      <c r="D26" s="1205"/>
      <c r="E26" s="1206"/>
      <c r="F26" s="1206"/>
      <c r="G26" s="1195"/>
      <c r="H26" s="1196"/>
      <c r="I26" s="273"/>
      <c r="J26" s="1199" t="s">
        <v>526</v>
      </c>
      <c r="K26" s="1199"/>
      <c r="L26" s="1199"/>
      <c r="M26" s="1199"/>
      <c r="N26" s="1200"/>
    </row>
    <row r="27" spans="1:14" s="153" customFormat="1" ht="18" customHeight="1" thickBot="1">
      <c r="B27" s="1209"/>
      <c r="C27" s="1210"/>
      <c r="D27" s="1211"/>
      <c r="E27" s="1212"/>
      <c r="F27" s="1212"/>
      <c r="G27" s="1197"/>
      <c r="H27" s="1198"/>
      <c r="J27" s="1213" t="s">
        <v>527</v>
      </c>
      <c r="K27" s="1213"/>
      <c r="L27" s="1213"/>
      <c r="M27" s="1213"/>
      <c r="N27" s="1214"/>
    </row>
    <row r="28" spans="1:14" s="155" customFormat="1" ht="23.15" customHeight="1">
      <c r="B28" s="1221" t="s">
        <v>549</v>
      </c>
      <c r="C28" s="1222"/>
      <c r="D28" s="1222"/>
      <c r="E28" s="1223"/>
      <c r="F28" s="1224" t="s">
        <v>688</v>
      </c>
      <c r="G28" s="1225"/>
      <c r="H28" s="1225"/>
      <c r="I28" s="1225"/>
      <c r="J28" s="1225"/>
      <c r="K28" s="1225"/>
      <c r="L28" s="1225"/>
      <c r="M28" s="1225"/>
      <c r="N28" s="1226"/>
    </row>
    <row r="29" spans="1:14" s="155" customFormat="1" ht="24" customHeight="1">
      <c r="B29" s="274" t="s">
        <v>433</v>
      </c>
      <c r="C29" s="275" t="s">
        <v>505</v>
      </c>
      <c r="D29" s="1227" t="s">
        <v>434</v>
      </c>
      <c r="E29" s="1228"/>
      <c r="F29" s="457" t="s">
        <v>689</v>
      </c>
      <c r="G29" s="458"/>
      <c r="H29" s="458"/>
      <c r="I29" s="458"/>
      <c r="J29" s="458"/>
      <c r="K29" s="458"/>
      <c r="L29" s="458"/>
      <c r="M29" s="458"/>
      <c r="N29" s="459"/>
    </row>
    <row r="30" spans="1:14" s="156" customFormat="1" ht="23.15" customHeight="1">
      <c r="A30" s="197" t="s">
        <v>85</v>
      </c>
      <c r="B30" s="455">
        <v>44291</v>
      </c>
      <c r="C30" s="456" t="s">
        <v>62</v>
      </c>
      <c r="D30" s="1229" t="s">
        <v>506</v>
      </c>
      <c r="E30" s="1230"/>
      <c r="F30" s="349"/>
      <c r="G30" s="269"/>
      <c r="H30" s="269"/>
      <c r="I30" s="269"/>
      <c r="J30" s="269"/>
      <c r="K30" s="269"/>
      <c r="L30" s="269"/>
      <c r="M30" s="269"/>
      <c r="N30" s="270"/>
    </row>
    <row r="31" spans="1:14" s="156" customFormat="1" ht="22" customHeight="1">
      <c r="A31" s="277"/>
      <c r="B31" s="278"/>
      <c r="C31" s="276"/>
      <c r="D31" s="1231"/>
      <c r="E31" s="1232"/>
      <c r="F31" s="349"/>
      <c r="G31" s="269"/>
      <c r="H31" s="269"/>
      <c r="I31" s="269"/>
      <c r="J31" s="269"/>
      <c r="K31" s="269"/>
      <c r="L31" s="269"/>
      <c r="M31" s="269"/>
      <c r="N31" s="270"/>
    </row>
    <row r="32" spans="1:14" s="156" customFormat="1" ht="22" customHeight="1">
      <c r="B32" s="239"/>
      <c r="C32" s="260"/>
      <c r="D32" s="1219"/>
      <c r="E32" s="1220"/>
      <c r="F32" s="350"/>
      <c r="G32" s="269"/>
      <c r="H32" s="269"/>
      <c r="I32" s="269"/>
      <c r="J32" s="269"/>
      <c r="K32" s="269"/>
      <c r="L32" s="269"/>
      <c r="M32" s="269"/>
      <c r="N32" s="270"/>
    </row>
    <row r="33" spans="2:14" s="156" customFormat="1" ht="22" customHeight="1">
      <c r="B33" s="239"/>
      <c r="C33" s="260"/>
      <c r="D33" s="1219"/>
      <c r="E33" s="1220"/>
      <c r="F33" s="350"/>
      <c r="G33" s="269"/>
      <c r="H33" s="269"/>
      <c r="I33" s="269"/>
      <c r="J33" s="269"/>
      <c r="K33" s="269"/>
      <c r="L33" s="269"/>
      <c r="M33" s="269"/>
      <c r="N33" s="270"/>
    </row>
    <row r="34" spans="2:14" s="156" customFormat="1" ht="22" customHeight="1">
      <c r="B34" s="239"/>
      <c r="C34" s="260"/>
      <c r="D34" s="1219"/>
      <c r="E34" s="1220"/>
      <c r="F34" s="350"/>
      <c r="G34" s="269"/>
      <c r="H34" s="269"/>
      <c r="I34" s="269"/>
      <c r="J34" s="269"/>
      <c r="K34" s="269"/>
      <c r="L34" s="269"/>
      <c r="M34" s="269"/>
      <c r="N34" s="270"/>
    </row>
    <row r="35" spans="2:14" s="156" customFormat="1" ht="22" customHeight="1">
      <c r="B35" s="239"/>
      <c r="C35" s="260"/>
      <c r="D35" s="1219"/>
      <c r="E35" s="1220"/>
      <c r="F35" s="350"/>
      <c r="G35" s="269"/>
      <c r="H35" s="269"/>
      <c r="I35" s="269"/>
      <c r="J35" s="269"/>
      <c r="K35" s="269"/>
      <c r="L35" s="269"/>
      <c r="M35" s="269"/>
      <c r="N35" s="270"/>
    </row>
    <row r="36" spans="2:14" s="156" customFormat="1" ht="22" customHeight="1">
      <c r="B36" s="239"/>
      <c r="C36" s="260"/>
      <c r="D36" s="1219"/>
      <c r="E36" s="1220"/>
      <c r="F36" s="350"/>
      <c r="G36" s="269"/>
      <c r="H36" s="269"/>
      <c r="I36" s="269"/>
      <c r="J36" s="269"/>
      <c r="K36" s="269"/>
      <c r="L36" s="269"/>
      <c r="M36" s="269"/>
      <c r="N36" s="270"/>
    </row>
    <row r="37" spans="2:14" s="156" customFormat="1" ht="22" customHeight="1">
      <c r="B37" s="239"/>
      <c r="C37" s="260"/>
      <c r="D37" s="1219"/>
      <c r="E37" s="1220"/>
      <c r="F37" s="350"/>
      <c r="G37" s="269"/>
      <c r="H37" s="269"/>
      <c r="I37" s="269"/>
      <c r="J37" s="269"/>
      <c r="K37" s="269"/>
      <c r="L37" s="269"/>
      <c r="M37" s="269"/>
      <c r="N37" s="270"/>
    </row>
    <row r="38" spans="2:14" s="156" customFormat="1" ht="22" customHeight="1">
      <c r="B38" s="239"/>
      <c r="C38" s="260"/>
      <c r="D38" s="1219"/>
      <c r="E38" s="1220"/>
      <c r="F38" s="350"/>
      <c r="G38" s="269"/>
      <c r="H38" s="269"/>
      <c r="I38" s="269"/>
      <c r="J38" s="269"/>
      <c r="K38" s="269"/>
      <c r="L38" s="269"/>
      <c r="M38" s="269"/>
      <c r="N38" s="270"/>
    </row>
    <row r="39" spans="2:14" s="156" customFormat="1" ht="22" customHeight="1" thickBot="1">
      <c r="B39" s="240"/>
      <c r="C39" s="259"/>
      <c r="D39" s="1217"/>
      <c r="E39" s="1218"/>
      <c r="F39" s="351"/>
      <c r="G39" s="271"/>
      <c r="H39" s="271"/>
      <c r="I39" s="271"/>
      <c r="J39" s="271"/>
      <c r="K39" s="271"/>
      <c r="L39" s="271"/>
      <c r="M39" s="271"/>
      <c r="N39" s="272"/>
    </row>
    <row r="40" spans="2:14" s="156" customFormat="1" ht="10.5" customHeight="1">
      <c r="B40" s="1215" t="s">
        <v>690</v>
      </c>
      <c r="C40" s="1215"/>
      <c r="D40" s="1215"/>
      <c r="E40" s="1215"/>
      <c r="F40" s="1215"/>
      <c r="G40" s="1215"/>
      <c r="H40" s="1215"/>
      <c r="I40" s="1215"/>
      <c r="J40" s="1215"/>
      <c r="K40" s="1215"/>
      <c r="L40" s="1215"/>
      <c r="M40" s="1215"/>
      <c r="N40" s="1215"/>
    </row>
    <row r="41" spans="2:14" ht="37.5" customHeight="1">
      <c r="B41" s="1216"/>
      <c r="C41" s="1216"/>
      <c r="D41" s="1216"/>
      <c r="E41" s="1216"/>
      <c r="F41" s="1216"/>
      <c r="G41" s="1216"/>
      <c r="H41" s="1216"/>
      <c r="I41" s="1216"/>
      <c r="J41" s="1216"/>
      <c r="K41" s="1216"/>
      <c r="L41" s="1216"/>
      <c r="M41" s="1216"/>
      <c r="N41" s="1216"/>
    </row>
    <row r="42" spans="2:14" ht="24" customHeight="1"/>
    <row r="43" spans="2:14" ht="24" customHeight="1"/>
    <row r="44" spans="2:14" ht="24" customHeight="1"/>
    <row r="45" spans="2:14" ht="24" customHeight="1"/>
    <row r="46" spans="2:14" ht="24" customHeight="1"/>
    <row r="47" spans="2:14" ht="24" customHeight="1"/>
    <row r="48" spans="2:14" ht="24" customHeight="1"/>
    <row r="49" ht="24" customHeight="1"/>
    <row r="50" ht="24" customHeight="1"/>
    <row r="51" ht="24" customHeight="1"/>
    <row r="52" ht="24" customHeight="1"/>
  </sheetData>
  <mergeCells count="55">
    <mergeCell ref="B40:N41"/>
    <mergeCell ref="D39:E39"/>
    <mergeCell ref="D38:E38"/>
    <mergeCell ref="B28:E28"/>
    <mergeCell ref="F28:N28"/>
    <mergeCell ref="D29:E29"/>
    <mergeCell ref="D30:E30"/>
    <mergeCell ref="D31:E31"/>
    <mergeCell ref="D32:E32"/>
    <mergeCell ref="D33:E33"/>
    <mergeCell ref="D34:E34"/>
    <mergeCell ref="D35:E35"/>
    <mergeCell ref="D36:E36"/>
    <mergeCell ref="D37:E37"/>
    <mergeCell ref="B22:C22"/>
    <mergeCell ref="D22:F22"/>
    <mergeCell ref="G22:H22"/>
    <mergeCell ref="I22:N22"/>
    <mergeCell ref="B23:C23"/>
    <mergeCell ref="D23:F23"/>
    <mergeCell ref="G23:H27"/>
    <mergeCell ref="J23:N23"/>
    <mergeCell ref="B24:C25"/>
    <mergeCell ref="D24:F25"/>
    <mergeCell ref="J24:N24"/>
    <mergeCell ref="J25:N25"/>
    <mergeCell ref="B26:C27"/>
    <mergeCell ref="D26:F27"/>
    <mergeCell ref="J26:N26"/>
    <mergeCell ref="J27:N27"/>
    <mergeCell ref="B18:G21"/>
    <mergeCell ref="H18:I19"/>
    <mergeCell ref="J18:N18"/>
    <mergeCell ref="J19:N19"/>
    <mergeCell ref="H20:I21"/>
    <mergeCell ref="J20:N20"/>
    <mergeCell ref="J21:N21"/>
    <mergeCell ref="B11:N11"/>
    <mergeCell ref="B12:N12"/>
    <mergeCell ref="B15:N15"/>
    <mergeCell ref="C14:G14"/>
    <mergeCell ref="C17:E17"/>
    <mergeCell ref="F17:H17"/>
    <mergeCell ref="I17:N17"/>
    <mergeCell ref="H14:J14"/>
    <mergeCell ref="K14:N14"/>
    <mergeCell ref="C16:E16"/>
    <mergeCell ref="F16:G16"/>
    <mergeCell ref="H16:J16"/>
    <mergeCell ref="L16:N16"/>
    <mergeCell ref="B1:H2"/>
    <mergeCell ref="J1:N2"/>
    <mergeCell ref="B4:N4"/>
    <mergeCell ref="B9:N9"/>
    <mergeCell ref="B10:N10"/>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17</xdr:row>
                    <xdr:rowOff>165100</xdr:rowOff>
                  </from>
                  <to>
                    <xdr:col>7</xdr:col>
                    <xdr:colOff>317500</xdr:colOff>
                    <xdr:row>18</xdr:row>
                    <xdr:rowOff>171450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19</xdr:row>
                    <xdr:rowOff>152400</xdr:rowOff>
                  </from>
                  <to>
                    <xdr:col>7</xdr:col>
                    <xdr:colOff>317500</xdr:colOff>
                    <xdr:row>20</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17</xdr:row>
                    <xdr:rowOff>12700</xdr:rowOff>
                  </from>
                  <to>
                    <xdr:col>10</xdr:col>
                    <xdr:colOff>31750</xdr:colOff>
                    <xdr:row>18</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18</xdr:row>
                    <xdr:rowOff>19050</xdr:rowOff>
                  </from>
                  <to>
                    <xdr:col>10</xdr:col>
                    <xdr:colOff>31750</xdr:colOff>
                    <xdr:row>19</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19</xdr:row>
                    <xdr:rowOff>19050</xdr:rowOff>
                  </from>
                  <to>
                    <xdr:col>10</xdr:col>
                    <xdr:colOff>31750</xdr:colOff>
                    <xdr:row>20</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20</xdr:row>
                    <xdr:rowOff>19050</xdr:rowOff>
                  </from>
                  <to>
                    <xdr:col>10</xdr:col>
                    <xdr:colOff>31750</xdr:colOff>
                    <xdr:row>21</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21</xdr:row>
                    <xdr:rowOff>679450</xdr:rowOff>
                  </from>
                  <to>
                    <xdr:col>9</xdr:col>
                    <xdr:colOff>19050</xdr:colOff>
                    <xdr:row>23</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22</xdr:row>
                    <xdr:rowOff>203200</xdr:rowOff>
                  </from>
                  <to>
                    <xdr:col>9</xdr:col>
                    <xdr:colOff>19050</xdr:colOff>
                    <xdr:row>24</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23</xdr:row>
                    <xdr:rowOff>203200</xdr:rowOff>
                  </from>
                  <to>
                    <xdr:col>9</xdr:col>
                    <xdr:colOff>19050</xdr:colOff>
                    <xdr:row>25</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24</xdr:row>
                    <xdr:rowOff>203200</xdr:rowOff>
                  </from>
                  <to>
                    <xdr:col>9</xdr:col>
                    <xdr:colOff>19050</xdr:colOff>
                    <xdr:row>26</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25</xdr:row>
                    <xdr:rowOff>203200</xdr:rowOff>
                  </from>
                  <to>
                    <xdr:col>9</xdr:col>
                    <xdr:colOff>31750</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表紙</vt:lpstr>
      <vt:lpstr>注文シート</vt:lpstr>
      <vt:lpstr>申請書</vt:lpstr>
      <vt:lpstr>許可書</vt:lpstr>
      <vt:lpstr>計画書</vt:lpstr>
      <vt:lpstr>コロナ資料</vt:lpstr>
      <vt:lpstr>名簿</vt:lpstr>
      <vt:lpstr>名簿(外国人用)</vt:lpstr>
      <vt:lpstr>アレルギー </vt:lpstr>
      <vt:lpstr>別注</vt:lpstr>
      <vt:lpstr>食材一覧</vt:lpstr>
      <vt:lpstr>アルコール</vt:lpstr>
      <vt:lpstr>備品一覧</vt:lpstr>
      <vt:lpstr>入力フォーム用項目</vt:lpstr>
      <vt:lpstr>アルコール!Print_Area</vt:lpstr>
      <vt:lpstr>'アレルギー '!Print_Area</vt:lpstr>
      <vt:lpstr>コロナ資料!Print_Area</vt:lpstr>
      <vt:lpstr>許可書!Print_Area</vt:lpstr>
      <vt:lpstr>計画書!Print_Area</vt:lpstr>
      <vt:lpstr>申請書!Print_Area</vt:lpstr>
      <vt:lpstr>注文シート!Print_Area</vt:lpstr>
      <vt:lpstr>備品一覧!Print_Area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jyosys99</cp:lastModifiedBy>
  <cp:lastPrinted>2022-03-10T06:02:49Z</cp:lastPrinted>
  <dcterms:created xsi:type="dcterms:W3CDTF">2012-03-16T02:28:01Z</dcterms:created>
  <dcterms:modified xsi:type="dcterms:W3CDTF">2022-04-16T08:44:12Z</dcterms:modified>
</cp:coreProperties>
</file>