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8.xml" ContentType="application/vnd.openxmlformats-officedocument.drawing+xml"/>
  <Override PartName="/xl/ctrlProps/ctrlProp45.xml" ContentType="application/vnd.ms-excel.controlproperties+xml"/>
  <Override PartName="/xl/ctrlProps/ctrlProp46.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47.xml" ContentType="application/vnd.ms-excel.controlproperties+xml"/>
  <Override PartName="/xl/ctrlProps/ctrlProp48.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a127466\Desktop\R4  手引き\R4　利用の手引き\提出書類\"/>
    </mc:Choice>
  </mc:AlternateContent>
  <xr:revisionPtr revIDLastSave="0" documentId="13_ncr:1_{43F548A5-5A12-467A-8924-7D3E9C72917F}" xr6:coauthVersionLast="46" xr6:coauthVersionMax="46" xr10:uidLastSave="{00000000-0000-0000-0000-000000000000}"/>
  <bookViews>
    <workbookView xWindow="-110" yWindow="-110" windowWidth="19420" windowHeight="10560" tabRatio="932" xr2:uid="{00000000-000D-0000-FFFF-FFFF00000000}"/>
  </bookViews>
  <sheets>
    <sheet name="表紙" sheetId="25" r:id="rId1"/>
    <sheet name="注文シート" sheetId="40" r:id="rId2"/>
    <sheet name="申請書" sheetId="1" r:id="rId3"/>
    <sheet name="許可書" sheetId="30" r:id="rId4"/>
    <sheet name="計画書" sheetId="9" r:id="rId5"/>
    <sheet name="コロナ資料" sheetId="42" r:id="rId6"/>
    <sheet name="名簿" sheetId="26" r:id="rId7"/>
    <sheet name="名簿(外国人用)" sheetId="27" r:id="rId8"/>
    <sheet name="アレルギー " sheetId="39" r:id="rId9"/>
    <sheet name="別注" sheetId="21" r:id="rId10"/>
    <sheet name="食材一覧" sheetId="29" r:id="rId11"/>
    <sheet name="アルコール" sheetId="17" r:id="rId12"/>
    <sheet name="備品一覧" sheetId="13" r:id="rId13"/>
    <sheet name="入力フォーム用項目" sheetId="41" r:id="rId14"/>
  </sheets>
  <definedNames>
    <definedName name="_xlnm.Print_Area" localSheetId="11">アルコール!$A$1:$L$53</definedName>
    <definedName name="_xlnm.Print_Area" localSheetId="8">'アレルギー '!$A$1:$N$41</definedName>
    <definedName name="_xlnm.Print_Area" localSheetId="5">コロナ資料!$A$1:$K$68</definedName>
    <definedName name="_xlnm.Print_Area" localSheetId="3">許可書!$A$1:$L$53</definedName>
    <definedName name="_xlnm.Print_Area" localSheetId="4">計画書!$A$1:$N$74</definedName>
    <definedName name="_xlnm.Print_Area" localSheetId="2">申請書!$A$1:$L$53</definedName>
    <definedName name="_xlnm.Print_Area" localSheetId="1">注文シート!$A$1:$O$117</definedName>
    <definedName name="_xlnm.Print_Area" localSheetId="12">備品一覧!$A$1:$J$39</definedName>
    <definedName name="_xlnm.Print_Area" localSheetId="0">表紙!$A$1:$J$43</definedName>
    <definedName name="_xlnm.Print_Area" localSheetId="6">名簿!$A$1:$N$50</definedName>
    <definedName name="_xlnm.Print_Area" localSheetId="7">'名簿(外国人用)'!$A$1:$V$28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 i="1" l="1"/>
  <c r="L55" i="9"/>
  <c r="C55" i="9"/>
  <c r="L56" i="9"/>
  <c r="G57" i="9"/>
  <c r="G33" i="9"/>
  <c r="B36" i="30"/>
  <c r="J36" i="1"/>
  <c r="I36" i="1"/>
  <c r="H36" i="1"/>
  <c r="G36" i="1"/>
  <c r="F36" i="1"/>
  <c r="E36" i="1"/>
  <c r="B36" i="1"/>
  <c r="C36" i="1"/>
  <c r="C33" i="1"/>
  <c r="C30" i="1"/>
  <c r="H23" i="1"/>
  <c r="D23" i="1"/>
  <c r="H22" i="1"/>
  <c r="D22" i="1"/>
  <c r="O50" i="40"/>
  <c r="O49" i="40"/>
  <c r="O48" i="40"/>
  <c r="C9" i="9"/>
  <c r="I25" i="1"/>
  <c r="F13" i="1"/>
  <c r="O12" i="40"/>
  <c r="E10" i="1"/>
  <c r="E9" i="30" s="1"/>
  <c r="F63" i="40"/>
  <c r="F62" i="40"/>
  <c r="F57" i="40"/>
  <c r="F58" i="40"/>
  <c r="F59" i="40"/>
  <c r="F60" i="40"/>
  <c r="F56" i="40"/>
  <c r="O41" i="40"/>
  <c r="O42" i="40"/>
  <c r="O43" i="40"/>
  <c r="O46" i="40"/>
  <c r="O47" i="40"/>
  <c r="O51" i="40"/>
  <c r="O40" i="40"/>
  <c r="O26" i="40"/>
  <c r="O25" i="40"/>
  <c r="O19" i="40"/>
  <c r="O20" i="40"/>
  <c r="O21" i="40"/>
  <c r="O18" i="40"/>
  <c r="O7" i="40"/>
  <c r="O8" i="40"/>
  <c r="O9" i="40"/>
  <c r="O10" i="40"/>
  <c r="O11" i="40"/>
  <c r="O13" i="40"/>
  <c r="O14" i="40"/>
  <c r="O6" i="40"/>
  <c r="B14" i="21"/>
  <c r="M2" i="40" l="1"/>
  <c r="J2" i="40"/>
  <c r="B2" i="40"/>
  <c r="L10" i="9" l="1"/>
  <c r="L9" i="9"/>
  <c r="E12" i="1"/>
  <c r="C10" i="9"/>
  <c r="C67" i="42"/>
  <c r="E25" i="1"/>
  <c r="E26" i="1"/>
  <c r="C65" i="42" s="1"/>
  <c r="B33" i="30"/>
  <c r="B30" i="30"/>
  <c r="B33" i="1"/>
  <c r="B30" i="1"/>
  <c r="G24" i="1"/>
  <c r="D34" i="1" s="1"/>
  <c r="E24" i="1"/>
  <c r="D33" i="1" s="1"/>
  <c r="J33" i="1"/>
  <c r="I33" i="1"/>
  <c r="H33" i="1"/>
  <c r="G33" i="1"/>
  <c r="F33" i="1"/>
  <c r="E33" i="1"/>
  <c r="J30" i="1"/>
  <c r="I30" i="1"/>
  <c r="H30" i="1"/>
  <c r="G30" i="1"/>
  <c r="F30" i="1"/>
  <c r="E30" i="1"/>
  <c r="D23" i="30"/>
  <c r="H22" i="30"/>
  <c r="D22" i="30"/>
  <c r="D19" i="1"/>
  <c r="I13" i="1"/>
  <c r="E11" i="1"/>
  <c r="C5" i="9" s="1"/>
  <c r="F10" i="1"/>
  <c r="F9" i="30" s="1"/>
  <c r="C63" i="42" l="1"/>
  <c r="G63" i="42"/>
  <c r="C14" i="39"/>
  <c r="C61" i="42"/>
  <c r="E24" i="30"/>
  <c r="G24" i="30"/>
  <c r="D31" i="1"/>
  <c r="D30" i="1"/>
  <c r="I24" i="1"/>
  <c r="D32" i="1" s="1"/>
  <c r="J24" i="30" l="1"/>
  <c r="I24" i="30"/>
  <c r="D35" i="1"/>
  <c r="D35" i="30" s="1"/>
  <c r="B13" i="21"/>
  <c r="G2" i="17"/>
  <c r="F23" i="17"/>
  <c r="J23" i="17"/>
  <c r="F48" i="17"/>
  <c r="M2" i="21"/>
  <c r="C3" i="21"/>
  <c r="C4" i="21"/>
  <c r="J4" i="21"/>
  <c r="D13" i="21"/>
  <c r="E13" i="21" s="1"/>
  <c r="G13" i="21"/>
  <c r="I13" i="21"/>
  <c r="J13" i="21" s="1"/>
  <c r="L13" i="21"/>
  <c r="N13" i="21"/>
  <c r="O13" i="21" s="1"/>
  <c r="D14" i="21"/>
  <c r="E14" i="21" s="1"/>
  <c r="G14" i="21"/>
  <c r="I14" i="21"/>
  <c r="J14" i="21" s="1"/>
  <c r="L14" i="21"/>
  <c r="N14" i="21"/>
  <c r="O14" i="21" s="1"/>
  <c r="B15" i="21"/>
  <c r="D15" i="21"/>
  <c r="E15" i="21" s="1"/>
  <c r="G15" i="21"/>
  <c r="I15" i="21"/>
  <c r="J15" i="21" s="1"/>
  <c r="L15" i="21"/>
  <c r="N15" i="21"/>
  <c r="O15" i="21" s="1"/>
  <c r="B16" i="21"/>
  <c r="D16" i="21"/>
  <c r="E16" i="21" s="1"/>
  <c r="G16" i="21"/>
  <c r="I16" i="21"/>
  <c r="J16" i="21" s="1"/>
  <c r="L16" i="21"/>
  <c r="N16" i="21"/>
  <c r="O16" i="21" s="1"/>
  <c r="B17" i="21"/>
  <c r="D17" i="21"/>
  <c r="E17" i="21" s="1"/>
  <c r="G17" i="21"/>
  <c r="I17" i="21"/>
  <c r="J17" i="21" s="1"/>
  <c r="L17" i="21"/>
  <c r="N17" i="21"/>
  <c r="O17" i="21" s="1"/>
  <c r="B18" i="21"/>
  <c r="D18" i="21"/>
  <c r="E18" i="21" s="1"/>
  <c r="G18" i="21"/>
  <c r="I18" i="21"/>
  <c r="J18" i="21" s="1"/>
  <c r="L18" i="21"/>
  <c r="N18" i="21"/>
  <c r="O18" i="21" s="1"/>
  <c r="B19" i="21"/>
  <c r="D19" i="21"/>
  <c r="E19" i="21" s="1"/>
  <c r="G19" i="21"/>
  <c r="I19" i="21"/>
  <c r="J19" i="21" s="1"/>
  <c r="L19" i="21"/>
  <c r="N19" i="21"/>
  <c r="O19" i="21" s="1"/>
  <c r="B20" i="21"/>
  <c r="D20" i="21"/>
  <c r="E20" i="21" s="1"/>
  <c r="G20" i="21"/>
  <c r="I20" i="21"/>
  <c r="J20" i="21" s="1"/>
  <c r="L20" i="21"/>
  <c r="N20" i="21"/>
  <c r="O20" i="21" s="1"/>
  <c r="B21" i="21"/>
  <c r="D21" i="21"/>
  <c r="E21" i="21" s="1"/>
  <c r="G21" i="21"/>
  <c r="I21" i="21"/>
  <c r="J21" i="21" s="1"/>
  <c r="L21" i="21"/>
  <c r="N21" i="21"/>
  <c r="O21" i="21" s="1"/>
  <c r="B22" i="21"/>
  <c r="D22" i="21"/>
  <c r="E22" i="21" s="1"/>
  <c r="G22" i="21"/>
  <c r="I22" i="21"/>
  <c r="J22" i="21" s="1"/>
  <c r="L22" i="21"/>
  <c r="N22" i="21"/>
  <c r="O22" i="21" s="1"/>
  <c r="B23" i="21"/>
  <c r="D23" i="21"/>
  <c r="E23" i="21" s="1"/>
  <c r="G23" i="21"/>
  <c r="I23" i="21"/>
  <c r="J23" i="21" s="1"/>
  <c r="L23" i="21"/>
  <c r="N23" i="21"/>
  <c r="O23" i="21" s="1"/>
  <c r="B24" i="21"/>
  <c r="D24" i="21"/>
  <c r="E24" i="21" s="1"/>
  <c r="G24" i="21"/>
  <c r="I24" i="21"/>
  <c r="J24" i="21" s="1"/>
  <c r="L24" i="21"/>
  <c r="N24" i="21"/>
  <c r="O24" i="21" s="1"/>
  <c r="B25" i="21"/>
  <c r="D25" i="21"/>
  <c r="E25" i="21" s="1"/>
  <c r="G25" i="21"/>
  <c r="I25" i="21"/>
  <c r="J25" i="21" s="1"/>
  <c r="L25" i="21"/>
  <c r="N25" i="21"/>
  <c r="O25" i="21" s="1"/>
  <c r="B26" i="21"/>
  <c r="D26" i="21"/>
  <c r="E26" i="21" s="1"/>
  <c r="G26" i="21"/>
  <c r="I26" i="21"/>
  <c r="J26" i="21" s="1"/>
  <c r="L26" i="21"/>
  <c r="N26" i="21"/>
  <c r="O26" i="21" s="1"/>
  <c r="B27" i="21"/>
  <c r="D27" i="21"/>
  <c r="E27" i="21" s="1"/>
  <c r="G27" i="21"/>
  <c r="I27" i="21"/>
  <c r="J27" i="21" s="1"/>
  <c r="L27" i="21"/>
  <c r="N27" i="21"/>
  <c r="O27" i="21" s="1"/>
  <c r="B28" i="21"/>
  <c r="D28" i="21"/>
  <c r="E28" i="21" s="1"/>
  <c r="G28" i="21"/>
  <c r="I28" i="21"/>
  <c r="J28" i="21" s="1"/>
  <c r="L28" i="21"/>
  <c r="N28" i="21"/>
  <c r="O28" i="21" s="1"/>
  <c r="B29" i="21"/>
  <c r="D29" i="21"/>
  <c r="E29" i="21" s="1"/>
  <c r="G29" i="21"/>
  <c r="I29" i="21"/>
  <c r="J29" i="21" s="1"/>
  <c r="L29" i="21"/>
  <c r="N29" i="21"/>
  <c r="O29" i="21" s="1"/>
  <c r="B30" i="21"/>
  <c r="D30" i="21"/>
  <c r="E30" i="21" s="1"/>
  <c r="G30" i="21"/>
  <c r="I30" i="21"/>
  <c r="J30" i="21" s="1"/>
  <c r="L30" i="21"/>
  <c r="N30" i="21"/>
  <c r="O30" i="21" s="1"/>
  <c r="B31" i="21"/>
  <c r="D31" i="21"/>
  <c r="E31" i="21" s="1"/>
  <c r="G31" i="21"/>
  <c r="I31" i="21"/>
  <c r="J31" i="21" s="1"/>
  <c r="L31" i="21"/>
  <c r="N31" i="21"/>
  <c r="O31" i="21" s="1"/>
  <c r="B32" i="21"/>
  <c r="D32" i="21"/>
  <c r="E32" i="21" s="1"/>
  <c r="G32" i="21"/>
  <c r="I32" i="21"/>
  <c r="J32" i="21" s="1"/>
  <c r="L32" i="21"/>
  <c r="N32" i="21"/>
  <c r="O32" i="21" s="1"/>
  <c r="T1" i="27"/>
  <c r="C5" i="27"/>
  <c r="N5" i="27"/>
  <c r="C7" i="27"/>
  <c r="G7" i="27"/>
  <c r="N7" i="27"/>
  <c r="M1" i="26"/>
  <c r="C6" i="26"/>
  <c r="L6" i="26"/>
  <c r="C8" i="26"/>
  <c r="G8" i="26"/>
  <c r="L8" i="26"/>
  <c r="J1" i="9"/>
  <c r="L5" i="9"/>
  <c r="L6" i="9"/>
  <c r="C7" i="9"/>
  <c r="I7" i="9"/>
  <c r="I8" i="9"/>
  <c r="G11" i="9"/>
  <c r="B7" i="30"/>
  <c r="E10" i="30"/>
  <c r="E11" i="30"/>
  <c r="F12" i="30"/>
  <c r="I12" i="30"/>
  <c r="D19" i="30"/>
  <c r="H23" i="30"/>
  <c r="E25" i="30"/>
  <c r="I25" i="30"/>
  <c r="E26" i="30"/>
  <c r="I27" i="30"/>
  <c r="C30" i="30"/>
  <c r="E30" i="30"/>
  <c r="F30" i="30"/>
  <c r="G30" i="30"/>
  <c r="H30" i="30"/>
  <c r="I30" i="30"/>
  <c r="J30" i="30"/>
  <c r="C33" i="30"/>
  <c r="E33" i="30"/>
  <c r="F33" i="30"/>
  <c r="G33" i="30"/>
  <c r="H33" i="30"/>
  <c r="I33" i="30"/>
  <c r="J33" i="30"/>
  <c r="C36" i="30"/>
  <c r="E36" i="30"/>
  <c r="F36" i="30"/>
  <c r="G36" i="30"/>
  <c r="H36" i="30"/>
  <c r="I36" i="30"/>
  <c r="J36" i="30"/>
  <c r="C39" i="30"/>
  <c r="E39" i="30"/>
  <c r="F39" i="30"/>
  <c r="G39" i="30"/>
  <c r="H39" i="30"/>
  <c r="I39" i="30"/>
  <c r="J39" i="30"/>
  <c r="C42" i="30"/>
  <c r="E42" i="30"/>
  <c r="F42" i="30"/>
  <c r="G42" i="30"/>
  <c r="H42" i="30"/>
  <c r="I42" i="30"/>
  <c r="J42" i="30"/>
  <c r="D45" i="30"/>
  <c r="B8" i="1"/>
  <c r="D30" i="30"/>
  <c r="D31" i="30"/>
  <c r="D32" i="30"/>
  <c r="D33" i="30"/>
  <c r="D34" i="30"/>
  <c r="D36" i="30"/>
  <c r="D37" i="30"/>
  <c r="D38" i="30"/>
  <c r="D39" i="30"/>
  <c r="D40" i="30"/>
  <c r="D41" i="30"/>
  <c r="D42" i="30"/>
  <c r="D43" i="30"/>
  <c r="D44" i="30"/>
  <c r="H33" i="21" l="1"/>
  <c r="M33" i="21"/>
  <c r="C3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jyosys99</author>
  </authors>
  <commentList>
    <comment ref="L9" authorId="0" shapeId="0" xr:uid="{CD5AF60B-37FF-495A-88C9-23E56282A76A}">
      <text>
        <r>
          <rPr>
            <b/>
            <sz val="9"/>
            <color indexed="81"/>
            <rFont val="MS P ゴシック"/>
            <family val="3"/>
            <charset val="128"/>
          </rPr>
          <t>徒歩で来所の場合、荷物郵送を承っています。受取・積込の希望時間を入力してください。荷物の積み下ろしは団体でお願いします。</t>
        </r>
      </text>
    </comment>
    <comment ref="A12" authorId="0" shapeId="0" xr:uid="{7845BE1C-E452-408C-8D9D-2DE819EB105B}">
      <text>
        <r>
          <rPr>
            <b/>
            <sz val="9"/>
            <color indexed="81"/>
            <rFont val="MS P ゴシック"/>
            <family val="3"/>
            <charset val="128"/>
          </rPr>
          <t>はじめの集いは「必須」です。必ず計画に入れてください。全員揃いましたらお声がけください。10分程度です。</t>
        </r>
      </text>
    </comment>
    <comment ref="G12" authorId="0" shapeId="0" xr:uid="{AC72CDD2-674C-492E-A431-322648B8D930}">
      <text>
        <r>
          <rPr>
            <b/>
            <sz val="9"/>
            <color indexed="81"/>
            <rFont val="MS P ゴシック"/>
            <family val="3"/>
            <charset val="128"/>
          </rPr>
          <t>雨天時の活動も忘れずに入力ください。</t>
        </r>
      </text>
    </comment>
    <comment ref="C21" authorId="0" shapeId="0" xr:uid="{38C2673B-BB48-4896-B426-9EDC6CC0C1E1}">
      <text>
        <r>
          <rPr>
            <b/>
            <sz val="9"/>
            <color indexed="81"/>
            <rFont val="MS P ゴシック"/>
            <family val="3"/>
            <charset val="128"/>
          </rPr>
          <t>15:15打合せは必須です。連泊の場合、全日程の15:15に打合せがあります。
15:30食事関係の打合せは食堂の使い方や確認などを行います。滞在中すべて野外炊事の場合、打合せはありません。アレルギーの説明は該当団体のみ食事打合せのあとに行います。
キャンプファイアの打合せは実施団体のみです。連泊の場合、実施日の15:45に打合せを行います。</t>
        </r>
      </text>
    </comment>
    <comment ref="A31" authorId="0" shapeId="0" xr:uid="{7D9B9225-5D66-4CB3-8609-F9A3204E620D}">
      <text>
        <r>
          <rPr>
            <b/>
            <sz val="9"/>
            <color indexed="81"/>
            <rFont val="MS P ゴシック"/>
            <family val="3"/>
            <charset val="128"/>
          </rPr>
          <t>入浴希望時間帯は、調整可能時間を含めた時間を入力してください。同宿団体がいる場合には調整となります。○○時～○○時の間なら多少ずれてもかまわないという時間をご計画ください。</t>
        </r>
      </text>
    </comment>
    <comment ref="C64" authorId="0" shapeId="0" xr:uid="{8BDA3078-7956-4020-82B7-48F40438B658}">
      <text>
        <r>
          <rPr>
            <b/>
            <sz val="9"/>
            <color indexed="81"/>
            <rFont val="MS P ゴシック"/>
            <family val="3"/>
            <charset val="128"/>
          </rPr>
          <t>退所点検は「必須」です。布団のたたみ方・忘れ物がないか・ゴミが落ちてないか確認します。やり直しがある場合もあります。必ず立ち合いをお願いします。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a127466</author>
  </authors>
  <commentList>
    <comment ref="N5" authorId="0" shapeId="0" xr:uid="{00000000-0006-0000-0500-000001000000}">
      <text>
        <r>
          <rPr>
            <b/>
            <sz val="9"/>
            <color indexed="81"/>
            <rFont val="ＭＳ Ｐゴシック"/>
            <family val="3"/>
            <charset val="128"/>
          </rPr>
          <t>学校・幼稚園団体について</t>
        </r>
        <r>
          <rPr>
            <sz val="9"/>
            <color indexed="81"/>
            <rFont val="ＭＳ Ｐゴシック"/>
            <family val="3"/>
            <charset val="128"/>
          </rPr>
          <t>⇒緊急連絡網にて、責任者が管理している場合は、生徒・園児全員の住所入力は必要ありません。（県内・県外が混在している場合は都道府県のみでかまいませんのでご入力をお願いします）</t>
        </r>
      </text>
    </comment>
    <comment ref="N12" authorId="0" shapeId="0" xr:uid="{00000000-0006-0000-0500-000002000000}">
      <text>
        <r>
          <rPr>
            <sz val="9"/>
            <color indexed="81"/>
            <rFont val="ＭＳ Ｐゴシック"/>
            <family val="3"/>
            <charset val="128"/>
          </rPr>
          <t>団体で扱っている名簿が、名栗げんきプラザの名簿内容と同じような形のものであれば、その名簿のコピーをご提出いただくかたちでも問題ありません。</t>
        </r>
      </text>
    </comment>
    <comment ref="N17" authorId="0" shapeId="0" xr:uid="{00000000-0006-0000-0500-000003000000}">
      <text>
        <r>
          <rPr>
            <sz val="9"/>
            <color indexed="81"/>
            <rFont val="ＭＳ Ｐゴシック"/>
            <family val="3"/>
            <charset val="128"/>
          </rPr>
          <t>連泊利用で、1泊の参加者がいる場合は、備考欄に「○日1泊」とご入力ください。
日帰りの方がいる場合は「日帰り」とご入力ください。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a127466</author>
  </authors>
  <commentList>
    <comment ref="U8" authorId="0" shapeId="0" xr:uid="{00000000-0006-0000-0600-000001000000}">
      <text>
        <r>
          <rPr>
            <sz val="11"/>
            <color indexed="81"/>
            <rFont val="ＭＳ Ｐゴシック"/>
            <family val="3"/>
            <charset val="128"/>
          </rPr>
          <t>日本に在住の場合は通常の名簿で問題ありません。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a127466</author>
  </authors>
  <commentList>
    <comment ref="O11" authorId="0" shapeId="0" xr:uid="{00000000-0006-0000-0900-000001000000}">
      <text>
        <r>
          <rPr>
            <sz val="9"/>
            <color indexed="81"/>
            <rFont val="ＭＳ Ｐゴシック"/>
            <family val="3"/>
            <charset val="128"/>
          </rPr>
          <t>時間は実施時間ではなく、</t>
        </r>
        <r>
          <rPr>
            <b/>
            <u/>
            <sz val="9"/>
            <color indexed="81"/>
            <rFont val="ＭＳ Ｐゴシック"/>
            <family val="3"/>
            <charset val="128"/>
          </rPr>
          <t>食材受け渡し時間</t>
        </r>
        <r>
          <rPr>
            <sz val="9"/>
            <color indexed="81"/>
            <rFont val="ＭＳ Ｐゴシック"/>
            <family val="3"/>
            <charset val="128"/>
          </rPr>
          <t>となります。余裕を持って、実施より少し早めのお時間を入力してください。</t>
        </r>
      </text>
    </comment>
    <comment ref="O13" authorId="0" shapeId="0" xr:uid="{00000000-0006-0000-0900-000002000000}">
      <text>
        <r>
          <rPr>
            <sz val="9"/>
            <color indexed="81"/>
            <rFont val="ＭＳ Ｐゴシック"/>
            <family val="3"/>
            <charset val="128"/>
          </rPr>
          <t>シートの</t>
        </r>
        <r>
          <rPr>
            <b/>
            <sz val="9"/>
            <color indexed="81"/>
            <rFont val="ＭＳ Ｐゴシック"/>
            <family val="3"/>
            <charset val="128"/>
          </rPr>
          <t>【食材一覧表】</t>
        </r>
        <r>
          <rPr>
            <sz val="9"/>
            <color indexed="81"/>
            <rFont val="ＭＳ Ｐゴシック"/>
            <family val="3"/>
            <charset val="128"/>
          </rPr>
          <t>から、商品No.をご入力いただくと商品名と単価が表示されます。数量をご入力いただくと合計金額が出ますのでご確認ください。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a127466</author>
  </authors>
  <commentList>
    <comment ref="F24" authorId="0" shapeId="0" xr:uid="{00000000-0006-0000-0D00-000001000000}">
      <text>
        <r>
          <rPr>
            <sz val="9"/>
            <color indexed="81"/>
            <rFont val="ＭＳ Ｐゴシック"/>
            <family val="3"/>
            <charset val="128"/>
          </rPr>
          <t>飲酒許可を希望する場合、上記内容を理解していただくため、申請書へはデータが反映されておりません。注意事項をご理解いただき、団体名と責任者名をご入力ください。</t>
        </r>
      </text>
    </comment>
  </commentList>
</comments>
</file>

<file path=xl/sharedStrings.xml><?xml version="1.0" encoding="utf-8"?>
<sst xmlns="http://schemas.openxmlformats.org/spreadsheetml/2006/main" count="1233" uniqueCount="782">
  <si>
    <t>利用責任者の方は利用者全員分の住所・電話番号をまとめたリストをご用意ください。</t>
    <rPh sb="0" eb="2">
      <t>リヨウ</t>
    </rPh>
    <rPh sb="2" eb="5">
      <t>セキニンシャ</t>
    </rPh>
    <rPh sb="6" eb="7">
      <t>カタ</t>
    </rPh>
    <rPh sb="8" eb="11">
      <t>リヨウシャ</t>
    </rPh>
    <rPh sb="11" eb="13">
      <t>ゼンイン</t>
    </rPh>
    <rPh sb="13" eb="14">
      <t>ブン</t>
    </rPh>
    <rPh sb="15" eb="17">
      <t>ジュウショ</t>
    </rPh>
    <rPh sb="18" eb="20">
      <t>デンワ</t>
    </rPh>
    <rPh sb="20" eb="22">
      <t>バンゴウ</t>
    </rPh>
    <rPh sb="32" eb="34">
      <t>ヨウイ</t>
    </rPh>
    <phoneticPr fontId="8"/>
  </si>
  <si>
    <t>利用責任者電話番号</t>
    <rPh sb="0" eb="2">
      <t>リヨウ</t>
    </rPh>
    <rPh sb="2" eb="5">
      <t>セキニンシャ</t>
    </rPh>
    <rPh sb="5" eb="7">
      <t>デンワ</t>
    </rPh>
    <rPh sb="7" eb="9">
      <t>バンゴウ</t>
    </rPh>
    <phoneticPr fontId="8"/>
  </si>
  <si>
    <t>※旅館業法第6条第1項に規定されている「宿泊者名簿」に必要な事項となります。</t>
    <rPh sb="1" eb="5">
      <t>リョカンギョウホウ</t>
    </rPh>
    <rPh sb="5" eb="6">
      <t>ダイ</t>
    </rPh>
    <rPh sb="7" eb="8">
      <t>ジョウ</t>
    </rPh>
    <rPh sb="8" eb="9">
      <t>ダイ</t>
    </rPh>
    <rPh sb="10" eb="11">
      <t>コウ</t>
    </rPh>
    <rPh sb="12" eb="14">
      <t>キテイ</t>
    </rPh>
    <rPh sb="20" eb="22">
      <t>シュクハク</t>
    </rPh>
    <rPh sb="22" eb="23">
      <t>シャ</t>
    </rPh>
    <rPh sb="23" eb="25">
      <t>メイボ</t>
    </rPh>
    <rPh sb="27" eb="29">
      <t>ヒツヨウ</t>
    </rPh>
    <rPh sb="30" eb="32">
      <t>ジコウ</t>
    </rPh>
    <phoneticPr fontId="8"/>
  </si>
  <si>
    <t>　洩れのないようにご記入をお願いいたします。</t>
    <phoneticPr fontId="8"/>
  </si>
  <si>
    <t>№</t>
    <phoneticPr fontId="8"/>
  </si>
  <si>
    <t>年齢</t>
    <rPh sb="0" eb="2">
      <t>ネンレイ</t>
    </rPh>
    <phoneticPr fontId="8"/>
  </si>
  <si>
    <t>性別</t>
    <rPh sb="0" eb="2">
      <t>セイベツ</t>
    </rPh>
    <phoneticPr fontId="8"/>
  </si>
  <si>
    <t>住所</t>
    <rPh sb="0" eb="2">
      <t>ジュウショ</t>
    </rPh>
    <phoneticPr fontId="8"/>
  </si>
  <si>
    <t>職業</t>
    <rPh sb="0" eb="2">
      <t>ショクギョウ</t>
    </rPh>
    <phoneticPr fontId="8"/>
  </si>
  <si>
    <t>外国人用</t>
    <rPh sb="0" eb="2">
      <t>ガイコク</t>
    </rPh>
    <rPh sb="2" eb="3">
      <t>ジン</t>
    </rPh>
    <rPh sb="3" eb="4">
      <t>ヨウ</t>
    </rPh>
    <phoneticPr fontId="8"/>
  </si>
  <si>
    <t>【日本国内に住所を有しない外国人が含まれている場合】</t>
    <rPh sb="17" eb="18">
      <t>フク</t>
    </rPh>
    <phoneticPr fontId="8"/>
  </si>
  <si>
    <t>※旅館業法第6条第1項に規定されている「宿泊者名簿」に必要な事項となります。洩れのないようにご記入をお願いいたします。</t>
    <rPh sb="1" eb="5">
      <t>リョカンギョウホウ</t>
    </rPh>
    <rPh sb="5" eb="6">
      <t>ダイ</t>
    </rPh>
    <rPh sb="7" eb="8">
      <t>ジョウ</t>
    </rPh>
    <rPh sb="8" eb="9">
      <t>ダイ</t>
    </rPh>
    <rPh sb="10" eb="11">
      <t>コウ</t>
    </rPh>
    <rPh sb="12" eb="14">
      <t>キテイ</t>
    </rPh>
    <rPh sb="20" eb="22">
      <t>シュクハク</t>
    </rPh>
    <rPh sb="22" eb="23">
      <t>シャ</t>
    </rPh>
    <rPh sb="23" eb="25">
      <t>メイボ</t>
    </rPh>
    <rPh sb="27" eb="29">
      <t>ヒツヨウ</t>
    </rPh>
    <rPh sb="30" eb="32">
      <t>ジコウ</t>
    </rPh>
    <rPh sb="38" eb="39">
      <t>モ</t>
    </rPh>
    <rPh sb="47" eb="49">
      <t>キニュウ</t>
    </rPh>
    <rPh sb="51" eb="52">
      <t>ネガ</t>
    </rPh>
    <phoneticPr fontId="8"/>
  </si>
  <si>
    <t>日本国内に住所を有しない外国人の場合</t>
    <rPh sb="0" eb="2">
      <t>ニホン</t>
    </rPh>
    <rPh sb="2" eb="4">
      <t>コクナイ</t>
    </rPh>
    <rPh sb="5" eb="7">
      <t>ジュウショ</t>
    </rPh>
    <rPh sb="8" eb="9">
      <t>ユウ</t>
    </rPh>
    <rPh sb="12" eb="14">
      <t>ガイコク</t>
    </rPh>
    <rPh sb="14" eb="15">
      <t>ジン</t>
    </rPh>
    <rPh sb="16" eb="18">
      <t>バアイ</t>
    </rPh>
    <phoneticPr fontId="8"/>
  </si>
  <si>
    <t>　　</t>
    <phoneticPr fontId="8"/>
  </si>
  <si>
    <t>国籍</t>
    <rPh sb="0" eb="2">
      <t>コクセキ</t>
    </rPh>
    <phoneticPr fontId="8"/>
  </si>
  <si>
    <t>旅券番号</t>
    <rPh sb="0" eb="2">
      <t>リョケン</t>
    </rPh>
    <rPh sb="2" eb="4">
      <t>バンゴウ</t>
    </rPh>
    <phoneticPr fontId="8"/>
  </si>
  <si>
    <t>　</t>
    <phoneticPr fontId="8"/>
  </si>
  <si>
    <t xml:space="preserve">　
</t>
    <phoneticPr fontId="8"/>
  </si>
  <si>
    <t>　</t>
    <phoneticPr fontId="8"/>
  </si>
  <si>
    <t>乳幼児</t>
    <rPh sb="0" eb="3">
      <t>ニュウヨウジ</t>
    </rPh>
    <phoneticPr fontId="8"/>
  </si>
  <si>
    <t>提出書類集</t>
  </si>
  <si>
    <t>利用日</t>
    <rPh sb="0" eb="3">
      <t>リヨウビ</t>
    </rPh>
    <phoneticPr fontId="8"/>
  </si>
  <si>
    <t>提出日</t>
    <rPh sb="0" eb="2">
      <t>テイシュツ</t>
    </rPh>
    <rPh sb="2" eb="3">
      <t>ビ</t>
    </rPh>
    <phoneticPr fontId="8"/>
  </si>
  <si>
    <t>幼児・児童・生徒</t>
    <rPh sb="0" eb="2">
      <t>ヨウジ</t>
    </rPh>
    <rPh sb="3" eb="5">
      <t>ジドウ</t>
    </rPh>
    <rPh sb="6" eb="8">
      <t>セイト</t>
    </rPh>
    <phoneticPr fontId="8"/>
  </si>
  <si>
    <t>宿泊</t>
  </si>
  <si>
    <t>受付№　　　　　　　</t>
  </si>
  <si>
    <t>団体名または氏名</t>
  </si>
  <si>
    <t>代表者氏名</t>
  </si>
  <si>
    <t>電話　　　　　　　（　　　　）</t>
  </si>
  <si>
    <t>記</t>
  </si>
  <si>
    <t>利　用　目　的</t>
  </si>
  <si>
    <t>利　用　期　間</t>
  </si>
  <si>
    <t>利　用　人　員</t>
  </si>
  <si>
    <t>宿泊施設名</t>
  </si>
  <si>
    <t>宿泊者数</t>
  </si>
  <si>
    <t>宿　泊　者　の　内　訳　（人）</t>
  </si>
  <si>
    <t>一般・学生</t>
  </si>
  <si>
    <t>上記以外の希望</t>
  </si>
  <si>
    <t>利用施設名</t>
  </si>
  <si>
    <t>利用の条件</t>
  </si>
  <si>
    <t>または制限</t>
  </si>
  <si>
    <t>納入通知書</t>
  </si>
  <si>
    <t>【注】　太線内だけ記入してください。</t>
  </si>
  <si>
    <t xml:space="preserve"> </t>
  </si>
  <si>
    <t>団体名または名前</t>
    <rPh sb="0" eb="3">
      <t>ダンタイメイ</t>
    </rPh>
    <rPh sb="6" eb="8">
      <t>ナマエ</t>
    </rPh>
    <phoneticPr fontId="8"/>
  </si>
  <si>
    <t>所在地または住所　〒</t>
    <rPh sb="0" eb="3">
      <t>ショザイチ</t>
    </rPh>
    <rPh sb="6" eb="8">
      <t>ジュウショ</t>
    </rPh>
    <phoneticPr fontId="8"/>
  </si>
  <si>
    <t>代表者氏名</t>
    <rPh sb="0" eb="3">
      <t>ダイヒョウシャ</t>
    </rPh>
    <rPh sb="3" eb="5">
      <t>シメイ</t>
    </rPh>
    <phoneticPr fontId="8"/>
  </si>
  <si>
    <t>電話番号</t>
    <rPh sb="0" eb="2">
      <t>デンワ</t>
    </rPh>
    <rPh sb="2" eb="4">
      <t>バンゴウ</t>
    </rPh>
    <phoneticPr fontId="8"/>
  </si>
  <si>
    <t>団体名</t>
    <rPh sb="0" eb="2">
      <t>ダンタイ</t>
    </rPh>
    <rPh sb="2" eb="3">
      <t>メイ</t>
    </rPh>
    <phoneticPr fontId="8"/>
  </si>
  <si>
    <t>名栗げんきプラザ</t>
    <rPh sb="0" eb="2">
      <t>ナグリ</t>
    </rPh>
    <phoneticPr fontId="8"/>
  </si>
  <si>
    <t>人数</t>
    <rPh sb="0" eb="2">
      <t>ニンズウ</t>
    </rPh>
    <phoneticPr fontId="8"/>
  </si>
  <si>
    <t>大人</t>
    <rPh sb="0" eb="2">
      <t>オトナ</t>
    </rPh>
    <phoneticPr fontId="8"/>
  </si>
  <si>
    <t>担当者氏名</t>
    <rPh sb="0" eb="3">
      <t>タントウシャ</t>
    </rPh>
    <rPh sb="3" eb="5">
      <t>シメイ</t>
    </rPh>
    <phoneticPr fontId="8"/>
  </si>
  <si>
    <t>来所
方法</t>
    <rPh sb="0" eb="1">
      <t>ライ</t>
    </rPh>
    <rPh sb="1" eb="2">
      <t>ショ</t>
    </rPh>
    <rPh sb="3" eb="5">
      <t>ホウホウ</t>
    </rPh>
    <phoneticPr fontId="8"/>
  </si>
  <si>
    <t>往路</t>
    <rPh sb="0" eb="2">
      <t>オウロ</t>
    </rPh>
    <phoneticPr fontId="8"/>
  </si>
  <si>
    <t>荷物受取（正丸駅）　　　　　</t>
    <rPh sb="0" eb="2">
      <t>ニモツ</t>
    </rPh>
    <rPh sb="2" eb="4">
      <t>ウケトリ</t>
    </rPh>
    <rPh sb="5" eb="8">
      <t>ショウマルエキ</t>
    </rPh>
    <phoneticPr fontId="8"/>
  </si>
  <si>
    <t>復路</t>
    <rPh sb="0" eb="2">
      <t>フクロ</t>
    </rPh>
    <phoneticPr fontId="8"/>
  </si>
  <si>
    <t>荷物積込（玄関前）　　　　　</t>
    <rPh sb="0" eb="2">
      <t>ニモツ</t>
    </rPh>
    <rPh sb="2" eb="4">
      <t>ツミコミ</t>
    </rPh>
    <rPh sb="5" eb="7">
      <t>ゲンカン</t>
    </rPh>
    <rPh sb="7" eb="8">
      <t>マエ</t>
    </rPh>
    <phoneticPr fontId="8"/>
  </si>
  <si>
    <t>時刻</t>
    <rPh sb="0" eb="2">
      <t>ジコク</t>
    </rPh>
    <phoneticPr fontId="8"/>
  </si>
  <si>
    <t>活動</t>
    <rPh sb="0" eb="2">
      <t>カツドウ</t>
    </rPh>
    <phoneticPr fontId="8"/>
  </si>
  <si>
    <t>場所</t>
    <rPh sb="0" eb="2">
      <t>バショ</t>
    </rPh>
    <phoneticPr fontId="8"/>
  </si>
  <si>
    <t>消灯</t>
    <rPh sb="0" eb="2">
      <t>ショウトウ</t>
    </rPh>
    <phoneticPr fontId="8"/>
  </si>
  <si>
    <t>朝食</t>
    <rPh sb="0" eb="2">
      <t>チョウショク</t>
    </rPh>
    <phoneticPr fontId="8"/>
  </si>
  <si>
    <t>退所点検</t>
    <rPh sb="0" eb="2">
      <t>タイショ</t>
    </rPh>
    <rPh sb="2" eb="4">
      <t>テンケン</t>
    </rPh>
    <phoneticPr fontId="8"/>
  </si>
  <si>
    <t>連絡事項</t>
    <rPh sb="0" eb="2">
      <t>レンラク</t>
    </rPh>
    <rPh sb="2" eb="4">
      <t>ジコウ</t>
    </rPh>
    <phoneticPr fontId="8"/>
  </si>
  <si>
    <t>活動計画書</t>
    <rPh sb="0" eb="2">
      <t>カツドウ</t>
    </rPh>
    <rPh sb="2" eb="5">
      <t>ケイカクショ</t>
    </rPh>
    <phoneticPr fontId="8"/>
  </si>
  <si>
    <t>　　　　枚目／　　　　枚</t>
    <rPh sb="4" eb="5">
      <t>マイ</t>
    </rPh>
    <rPh sb="5" eb="6">
      <t>メ</t>
    </rPh>
    <rPh sb="11" eb="12">
      <t>マイ</t>
    </rPh>
    <phoneticPr fontId="8"/>
  </si>
  <si>
    <t>利　用　者　名　簿</t>
    <rPh sb="0" eb="1">
      <t>リ</t>
    </rPh>
    <rPh sb="2" eb="3">
      <t>ヨウ</t>
    </rPh>
    <rPh sb="4" eb="5">
      <t>シャ</t>
    </rPh>
    <rPh sb="6" eb="7">
      <t>メイ</t>
    </rPh>
    <rPh sb="8" eb="9">
      <t>ボ</t>
    </rPh>
    <phoneticPr fontId="8"/>
  </si>
  <si>
    <t>利用者責任者名</t>
    <rPh sb="0" eb="3">
      <t>リヨウシャ</t>
    </rPh>
    <rPh sb="3" eb="6">
      <t>セキニンシャ</t>
    </rPh>
    <rPh sb="6" eb="7">
      <t>メイ</t>
    </rPh>
    <phoneticPr fontId="8"/>
  </si>
  <si>
    <t>氏　　名</t>
    <rPh sb="0" eb="1">
      <t>シ</t>
    </rPh>
    <rPh sb="3" eb="4">
      <t>メイ</t>
    </rPh>
    <phoneticPr fontId="8"/>
  </si>
  <si>
    <t>備考</t>
    <rPh sb="0" eb="2">
      <t>ビコウ</t>
    </rPh>
    <phoneticPr fontId="8"/>
  </si>
  <si>
    <t>県内</t>
    <rPh sb="0" eb="2">
      <t>ケンナイ</t>
    </rPh>
    <phoneticPr fontId="8"/>
  </si>
  <si>
    <t>県外</t>
    <rPh sb="0" eb="2">
      <t>ケンガイ</t>
    </rPh>
    <phoneticPr fontId="8"/>
  </si>
  <si>
    <t>未就学</t>
    <rPh sb="0" eb="3">
      <t>ミシュウガク</t>
    </rPh>
    <phoneticPr fontId="8"/>
  </si>
  <si>
    <t>小学生</t>
    <rPh sb="0" eb="3">
      <t>ショウガクセイ</t>
    </rPh>
    <phoneticPr fontId="8"/>
  </si>
  <si>
    <t>中学生</t>
    <rPh sb="0" eb="3">
      <t>チュウガクセイ</t>
    </rPh>
    <phoneticPr fontId="8"/>
  </si>
  <si>
    <t>高校生</t>
    <rPh sb="0" eb="2">
      <t>コウコウ</t>
    </rPh>
    <rPh sb="2" eb="3">
      <t>セイ</t>
    </rPh>
    <phoneticPr fontId="8"/>
  </si>
  <si>
    <t>大学生</t>
    <rPh sb="0" eb="3">
      <t>ダイガクセイ</t>
    </rPh>
    <phoneticPr fontId="8"/>
  </si>
  <si>
    <t>一般</t>
    <rPh sb="0" eb="2">
      <t>イッパン</t>
    </rPh>
    <phoneticPr fontId="8"/>
  </si>
  <si>
    <t>65歳以上</t>
    <rPh sb="2" eb="3">
      <t>サイ</t>
    </rPh>
    <rPh sb="3" eb="5">
      <t>イジョウ</t>
    </rPh>
    <phoneticPr fontId="8"/>
  </si>
  <si>
    <t>連絡先</t>
    <rPh sb="0" eb="3">
      <t>レンラクサキ</t>
    </rPh>
    <phoneticPr fontId="8"/>
  </si>
  <si>
    <t>合計</t>
    <rPh sb="0" eb="2">
      <t>ゴウケイ</t>
    </rPh>
    <phoneticPr fontId="8"/>
  </si>
  <si>
    <t>品名</t>
    <rPh sb="0" eb="2">
      <t>ヒンメイ</t>
    </rPh>
    <phoneticPr fontId="8"/>
  </si>
  <si>
    <t>保有</t>
    <rPh sb="0" eb="2">
      <t>ホユウ</t>
    </rPh>
    <phoneticPr fontId="8"/>
  </si>
  <si>
    <t>個数</t>
    <rPh sb="0" eb="2">
      <t>コスウ</t>
    </rPh>
    <phoneticPr fontId="8"/>
  </si>
  <si>
    <t>例</t>
    <rPh sb="0" eb="1">
      <t>レイ</t>
    </rPh>
    <phoneticPr fontId="8"/>
  </si>
  <si>
    <t>野
外
活
動</t>
    <rPh sb="0" eb="1">
      <t>ノ</t>
    </rPh>
    <rPh sb="2" eb="3">
      <t>ソト</t>
    </rPh>
    <rPh sb="4" eb="5">
      <t>カツ</t>
    </rPh>
    <rPh sb="6" eb="7">
      <t>ドウ</t>
    </rPh>
    <phoneticPr fontId="8"/>
  </si>
  <si>
    <t>視
聴
覚</t>
    <rPh sb="0" eb="1">
      <t>シ</t>
    </rPh>
    <rPh sb="2" eb="3">
      <t>チョウ</t>
    </rPh>
    <rPh sb="4" eb="5">
      <t>サトル</t>
    </rPh>
    <phoneticPr fontId="8"/>
  </si>
  <si>
    <t>利用施設（　　本　館　・　　キャンプ場　）該当施設を選択してください。</t>
    <rPh sb="0" eb="2">
      <t>リヨウ</t>
    </rPh>
    <rPh sb="2" eb="4">
      <t>シセツ</t>
    </rPh>
    <rPh sb="7" eb="8">
      <t>ホン</t>
    </rPh>
    <rPh sb="9" eb="10">
      <t>カン</t>
    </rPh>
    <rPh sb="18" eb="19">
      <t>ジョウ</t>
    </rPh>
    <rPh sb="21" eb="23">
      <t>ガイトウ</t>
    </rPh>
    <rPh sb="23" eb="25">
      <t>シセツ</t>
    </rPh>
    <rPh sb="26" eb="28">
      <t>センタク</t>
    </rPh>
    <phoneticPr fontId="8"/>
  </si>
  <si>
    <t>利用日程　</t>
    <rPh sb="0" eb="2">
      <t>リヨウ</t>
    </rPh>
    <rPh sb="2" eb="4">
      <t>ニッテイ</t>
    </rPh>
    <phoneticPr fontId="8"/>
  </si>
  <si>
    <r>
      <t xml:space="preserve">利用月日
</t>
    </r>
    <r>
      <rPr>
        <sz val="8"/>
        <color indexed="10"/>
        <rFont val="ＭＳ Ｐ明朝"/>
        <family val="1"/>
        <charset val="128"/>
      </rPr>
      <t>※1泊でも2日分記入</t>
    </r>
    <rPh sb="0" eb="2">
      <t>リヨウ</t>
    </rPh>
    <rPh sb="7" eb="8">
      <t>ハク</t>
    </rPh>
    <rPh sb="11" eb="13">
      <t>ヒブン</t>
    </rPh>
    <rPh sb="13" eb="15">
      <t>キニュウ</t>
    </rPh>
    <phoneticPr fontId="8"/>
  </si>
  <si>
    <t>飲 酒 許 可 申 請 書</t>
    <rPh sb="0" eb="1">
      <t>イン</t>
    </rPh>
    <rPh sb="2" eb="3">
      <t>サケ</t>
    </rPh>
    <rPh sb="4" eb="5">
      <t>モト</t>
    </rPh>
    <rPh sb="6" eb="7">
      <t>カ</t>
    </rPh>
    <rPh sb="8" eb="9">
      <t>サル</t>
    </rPh>
    <rPh sb="10" eb="11">
      <t>ショウ</t>
    </rPh>
    <rPh sb="12" eb="13">
      <t>ショ</t>
    </rPh>
    <phoneticPr fontId="8"/>
  </si>
  <si>
    <t>（あて先）</t>
    <rPh sb="3" eb="4">
      <t>サキ</t>
    </rPh>
    <phoneticPr fontId="8"/>
  </si>
  <si>
    <t>埼玉県立名栗げんきプラザ所長</t>
    <rPh sb="0" eb="4">
      <t>サイタマケンリツ</t>
    </rPh>
    <rPh sb="4" eb="6">
      <t>ナグリ</t>
    </rPh>
    <rPh sb="12" eb="14">
      <t>ショチョウ</t>
    </rPh>
    <phoneticPr fontId="8"/>
  </si>
  <si>
    <t>責任者氏名</t>
    <rPh sb="0" eb="3">
      <t>セキニンシャ</t>
    </rPh>
    <rPh sb="3" eb="5">
      <t>シメイ</t>
    </rPh>
    <phoneticPr fontId="8"/>
  </si>
  <si>
    <t>下記のとおり、情報交換・交流を図るために飲酒をしたいので申請いたします。</t>
    <rPh sb="0" eb="2">
      <t>カキ</t>
    </rPh>
    <rPh sb="7" eb="9">
      <t>ジョウホウ</t>
    </rPh>
    <rPh sb="9" eb="11">
      <t>コウカン</t>
    </rPh>
    <rPh sb="12" eb="14">
      <t>コウリュウ</t>
    </rPh>
    <rPh sb="15" eb="16">
      <t>ハカ</t>
    </rPh>
    <rPh sb="20" eb="22">
      <t>インシュ</t>
    </rPh>
    <rPh sb="28" eb="30">
      <t>シンセイ</t>
    </rPh>
    <phoneticPr fontId="8"/>
  </si>
  <si>
    <t>名栗げんきプラザでは「飲酒禁止」が原則です</t>
    <rPh sb="0" eb="2">
      <t>ナグリ</t>
    </rPh>
    <rPh sb="11" eb="13">
      <t>インシュ</t>
    </rPh>
    <rPh sb="13" eb="15">
      <t>キンシ</t>
    </rPh>
    <rPh sb="17" eb="19">
      <t>ゲンソク</t>
    </rPh>
    <phoneticPr fontId="8"/>
  </si>
  <si>
    <t>受け渡し日時</t>
    <rPh sb="0" eb="1">
      <t>ウ</t>
    </rPh>
    <rPh sb="2" eb="3">
      <t>ワタ</t>
    </rPh>
    <rPh sb="4" eb="6">
      <t>ニチジ</t>
    </rPh>
    <phoneticPr fontId="8"/>
  </si>
  <si>
    <t>缶ビ－ル　　　　　　　　　　　　　　　　350ｍｌ　　280円</t>
    <rPh sb="0" eb="1">
      <t>カン</t>
    </rPh>
    <rPh sb="30" eb="31">
      <t>エン</t>
    </rPh>
    <phoneticPr fontId="8"/>
  </si>
  <si>
    <t>缶チュ－ハイ（レモン）　　</t>
    <rPh sb="0" eb="1">
      <t>カン</t>
    </rPh>
    <phoneticPr fontId="8"/>
  </si>
  <si>
    <t>缶チュ－ハイ（ｸﾞﾚ-ﾌﾟﾌﾙ-ﾂ）　　　</t>
    <rPh sb="0" eb="1">
      <t>カン</t>
    </rPh>
    <phoneticPr fontId="8"/>
  </si>
  <si>
    <t>日本酒（地酒ワンカップ）</t>
    <rPh sb="0" eb="3">
      <t>ニホンシュ</t>
    </rPh>
    <rPh sb="4" eb="6">
      <t>ジザケ</t>
    </rPh>
    <phoneticPr fontId="8"/>
  </si>
  <si>
    <t>秩父錦（本醸造）</t>
    <rPh sb="0" eb="2">
      <t>チチブ</t>
    </rPh>
    <rPh sb="2" eb="3">
      <t>ニシキ</t>
    </rPh>
    <rPh sb="4" eb="5">
      <t>ホン</t>
    </rPh>
    <rPh sb="5" eb="7">
      <t>ジョウゾウ</t>
    </rPh>
    <phoneticPr fontId="8"/>
  </si>
  <si>
    <t>備考欄</t>
    <rPh sb="0" eb="2">
      <t>ビコウ</t>
    </rPh>
    <rPh sb="2" eb="3">
      <t>ラン</t>
    </rPh>
    <phoneticPr fontId="8"/>
  </si>
  <si>
    <t>武甲（本醸造）</t>
    <rPh sb="0" eb="1">
      <t>ブ</t>
    </rPh>
    <rPh sb="1" eb="2">
      <t>コウ</t>
    </rPh>
    <rPh sb="3" eb="4">
      <t>ホン</t>
    </rPh>
    <rPh sb="4" eb="6">
      <t>ジョウゾウ</t>
    </rPh>
    <phoneticPr fontId="8"/>
  </si>
  <si>
    <t>源作ワイン　　　</t>
    <rPh sb="0" eb="1">
      <t>ゲン</t>
    </rPh>
    <rPh sb="1" eb="2">
      <t>サク</t>
    </rPh>
    <phoneticPr fontId="8"/>
  </si>
  <si>
    <t>赤</t>
    <rPh sb="0" eb="1">
      <t>アカ</t>
    </rPh>
    <phoneticPr fontId="8"/>
  </si>
  <si>
    <t>白</t>
    <rPh sb="0" eb="1">
      <t>シロ</t>
    </rPh>
    <phoneticPr fontId="8"/>
  </si>
  <si>
    <t>　　アルコ－ルの利用明細は食事代と別に作成する</t>
    <rPh sb="8" eb="10">
      <t>リヨウ</t>
    </rPh>
    <rPh sb="10" eb="12">
      <t>メイサイ</t>
    </rPh>
    <rPh sb="13" eb="16">
      <t>ショクジダイ</t>
    </rPh>
    <rPh sb="17" eb="18">
      <t>ベツ</t>
    </rPh>
    <rPh sb="19" eb="21">
      <t>サクセイ</t>
    </rPh>
    <phoneticPr fontId="8"/>
  </si>
  <si>
    <t>　　アルコ－ルの利用明細は食事代と一緒でよい</t>
    <rPh sb="8" eb="10">
      <t>リヨウ</t>
    </rPh>
    <rPh sb="10" eb="12">
      <t>メイサイ</t>
    </rPh>
    <rPh sb="13" eb="16">
      <t>ショクジダイ</t>
    </rPh>
    <rPh sb="17" eb="19">
      <t>イッショ</t>
    </rPh>
    <phoneticPr fontId="8"/>
  </si>
  <si>
    <t>TEL</t>
    <phoneticPr fontId="8"/>
  </si>
  <si>
    <t>FAX</t>
    <phoneticPr fontId="8"/>
  </si>
  <si>
    <t>入浴希望時間帯　（　　　　　：　　　　　　　～　　　　　　　　：　　　　　　　　）</t>
    <rPh sb="0" eb="2">
      <t>ニュウヨク</t>
    </rPh>
    <rPh sb="2" eb="4">
      <t>キボウ</t>
    </rPh>
    <rPh sb="4" eb="7">
      <t>ジカンタイ</t>
    </rPh>
    <phoneticPr fontId="8"/>
  </si>
  <si>
    <r>
      <t xml:space="preserve">利用責任者
</t>
    </r>
    <r>
      <rPr>
        <sz val="9"/>
        <color indexed="10"/>
        <rFont val="ＭＳ Ｐ明朝"/>
        <family val="1"/>
        <charset val="128"/>
      </rPr>
      <t>※当日の引率担当者</t>
    </r>
    <rPh sb="7" eb="9">
      <t>トウジツ</t>
    </rPh>
    <rPh sb="10" eb="12">
      <t>インソツ</t>
    </rPh>
    <rPh sb="12" eb="15">
      <t>タントウシャ</t>
    </rPh>
    <phoneticPr fontId="8"/>
  </si>
  <si>
    <t>ロゼ</t>
    <phoneticPr fontId="8"/>
  </si>
  <si>
    <t>ア　ル　コ　ー　ル　注　文 書</t>
    <rPh sb="10" eb="11">
      <t>チュウ</t>
    </rPh>
    <rPh sb="12" eb="13">
      <t>ブン</t>
    </rPh>
    <rPh sb="14" eb="15">
      <t>ショ</t>
    </rPh>
    <phoneticPr fontId="8"/>
  </si>
  <si>
    <t>　包丁</t>
    <rPh sb="1" eb="3">
      <t>ホウチョウ</t>
    </rPh>
    <phoneticPr fontId="8"/>
  </si>
  <si>
    <t>　飯ごう</t>
    <rPh sb="1" eb="2">
      <t>ハン</t>
    </rPh>
    <phoneticPr fontId="8"/>
  </si>
  <si>
    <t>　双眼鏡</t>
    <rPh sb="1" eb="4">
      <t>ソウガンキョウ</t>
    </rPh>
    <phoneticPr fontId="8"/>
  </si>
  <si>
    <t>　鍋（大　36㎝）</t>
    <rPh sb="1" eb="2">
      <t>ナベ</t>
    </rPh>
    <rPh sb="3" eb="4">
      <t>ダイ</t>
    </rPh>
    <phoneticPr fontId="8"/>
  </si>
  <si>
    <t>　星座盤</t>
    <rPh sb="1" eb="3">
      <t>セイザ</t>
    </rPh>
    <rPh sb="3" eb="4">
      <t>バン</t>
    </rPh>
    <phoneticPr fontId="8"/>
  </si>
  <si>
    <t>　鍋（中　33㎝）</t>
    <rPh sb="1" eb="2">
      <t>ナベ</t>
    </rPh>
    <rPh sb="3" eb="4">
      <t>チュウ</t>
    </rPh>
    <phoneticPr fontId="8"/>
  </si>
  <si>
    <t>　火の神衣装</t>
    <rPh sb="1" eb="2">
      <t>ヒ</t>
    </rPh>
    <rPh sb="3" eb="4">
      <t>カミ</t>
    </rPh>
    <rPh sb="4" eb="6">
      <t>イショウ</t>
    </rPh>
    <phoneticPr fontId="8"/>
  </si>
  <si>
    <t>　鍋（小　24㎝）</t>
    <rPh sb="1" eb="2">
      <t>ナベ</t>
    </rPh>
    <rPh sb="3" eb="4">
      <t>ショウ</t>
    </rPh>
    <phoneticPr fontId="8"/>
  </si>
  <si>
    <t>　ファイアロード缶</t>
    <rPh sb="8" eb="9">
      <t>カン</t>
    </rPh>
    <phoneticPr fontId="8"/>
  </si>
  <si>
    <t>　片手鍋</t>
    <rPh sb="1" eb="3">
      <t>カタテ</t>
    </rPh>
    <rPh sb="3" eb="4">
      <t>ナベ</t>
    </rPh>
    <phoneticPr fontId="8"/>
  </si>
  <si>
    <t>　釜</t>
    <rPh sb="1" eb="2">
      <t>カマ</t>
    </rPh>
    <phoneticPr fontId="8"/>
  </si>
  <si>
    <t>　のこぎり（木挽き）</t>
    <rPh sb="6" eb="7">
      <t>キ</t>
    </rPh>
    <rPh sb="7" eb="8">
      <t>ビ</t>
    </rPh>
    <phoneticPr fontId="8"/>
  </si>
  <si>
    <t>　泡だて器</t>
    <rPh sb="1" eb="2">
      <t>アワ</t>
    </rPh>
    <rPh sb="4" eb="5">
      <t>キ</t>
    </rPh>
    <phoneticPr fontId="8"/>
  </si>
  <si>
    <t>　のこぎり（竹挽き）</t>
    <rPh sb="6" eb="7">
      <t>タケ</t>
    </rPh>
    <rPh sb="7" eb="8">
      <t>ビ</t>
    </rPh>
    <phoneticPr fontId="8"/>
  </si>
  <si>
    <t>　麺棒（うどん用）</t>
    <rPh sb="1" eb="3">
      <t>メンボウ</t>
    </rPh>
    <rPh sb="7" eb="8">
      <t>ヨウ</t>
    </rPh>
    <phoneticPr fontId="8"/>
  </si>
  <si>
    <t>　麺棒（ピザ用）</t>
    <rPh sb="1" eb="3">
      <t>メンボウ</t>
    </rPh>
    <rPh sb="6" eb="7">
      <t>ヨウ</t>
    </rPh>
    <phoneticPr fontId="8"/>
  </si>
  <si>
    <t>　竹割り用なた</t>
    <rPh sb="1" eb="2">
      <t>タケ</t>
    </rPh>
    <rPh sb="2" eb="3">
      <t>ワ</t>
    </rPh>
    <rPh sb="4" eb="5">
      <t>ヨウ</t>
    </rPh>
    <phoneticPr fontId="8"/>
  </si>
  <si>
    <t>　まな板</t>
    <rPh sb="3" eb="4">
      <t>イタ</t>
    </rPh>
    <phoneticPr fontId="8"/>
  </si>
  <si>
    <t>　皮むき器</t>
    <rPh sb="1" eb="2">
      <t>カワ</t>
    </rPh>
    <rPh sb="4" eb="5">
      <t>キ</t>
    </rPh>
    <phoneticPr fontId="8"/>
  </si>
  <si>
    <t>　缶切り</t>
    <rPh sb="1" eb="3">
      <t>カンキ</t>
    </rPh>
    <phoneticPr fontId="8"/>
  </si>
  <si>
    <t>　延長コード</t>
    <rPh sb="1" eb="3">
      <t>エンチョウ</t>
    </rPh>
    <phoneticPr fontId="8"/>
  </si>
  <si>
    <t>　フライ返し</t>
    <rPh sb="4" eb="5">
      <t>ガエ</t>
    </rPh>
    <phoneticPr fontId="8"/>
  </si>
  <si>
    <t>　計量カップ</t>
    <rPh sb="1" eb="3">
      <t>ケイリョウ</t>
    </rPh>
    <phoneticPr fontId="8"/>
  </si>
  <si>
    <t>　鉄板</t>
    <rPh sb="1" eb="3">
      <t>テッパン</t>
    </rPh>
    <phoneticPr fontId="8"/>
  </si>
  <si>
    <t>キ
ャ
ン
プ</t>
    <phoneticPr fontId="8"/>
  </si>
  <si>
    <t>　寝袋</t>
    <rPh sb="1" eb="3">
      <t>ネブクロ</t>
    </rPh>
    <phoneticPr fontId="8"/>
  </si>
  <si>
    <t>　毛布</t>
    <rPh sb="1" eb="3">
      <t>モウフ</t>
    </rPh>
    <phoneticPr fontId="8"/>
  </si>
  <si>
    <t>所長</t>
    <rPh sb="0" eb="2">
      <t>ショチョウ</t>
    </rPh>
    <phoneticPr fontId="8"/>
  </si>
  <si>
    <t>副所長</t>
    <rPh sb="0" eb="3">
      <t>フクショチョウ</t>
    </rPh>
    <phoneticPr fontId="8"/>
  </si>
  <si>
    <t>事業主任</t>
    <rPh sb="0" eb="2">
      <t>ジギョウ</t>
    </rPh>
    <rPh sb="2" eb="4">
      <t>シュニン</t>
    </rPh>
    <phoneticPr fontId="8"/>
  </si>
  <si>
    <t>受付担当者</t>
    <rPh sb="0" eb="2">
      <t>ウケツケ</t>
    </rPh>
    <rPh sb="2" eb="4">
      <t>タントウ</t>
    </rPh>
    <rPh sb="4" eb="5">
      <t>シャ</t>
    </rPh>
    <phoneticPr fontId="8"/>
  </si>
  <si>
    <t>６5歳以上</t>
    <rPh sb="2" eb="5">
      <t>サイイジョウ</t>
    </rPh>
    <phoneticPr fontId="8"/>
  </si>
  <si>
    <t>就学前</t>
    <rPh sb="0" eb="3">
      <t>シュウガクマエ</t>
    </rPh>
    <phoneticPr fontId="8"/>
  </si>
  <si>
    <t>使用料</t>
    <rPh sb="0" eb="3">
      <t>シヨウリョウ</t>
    </rPh>
    <phoneticPr fontId="8"/>
  </si>
  <si>
    <t>(利用料金)</t>
    <rPh sb="1" eb="3">
      <t>リヨウ</t>
    </rPh>
    <rPh sb="3" eb="5">
      <t>リョウキン</t>
    </rPh>
    <phoneticPr fontId="8"/>
  </si>
  <si>
    <t>使用料計</t>
    <rPh sb="0" eb="3">
      <t>シヨウリョウ</t>
    </rPh>
    <rPh sb="3" eb="4">
      <t>ケイ</t>
    </rPh>
    <phoneticPr fontId="8"/>
  </si>
  <si>
    <t>(利用料金計)</t>
    <rPh sb="1" eb="3">
      <t>リヨウ</t>
    </rPh>
    <rPh sb="3" eb="5">
      <t>リョウキン</t>
    </rPh>
    <rPh sb="5" eb="6">
      <t>ケイ</t>
    </rPh>
    <phoneticPr fontId="8"/>
  </si>
  <si>
    <r>
      <t>電　話</t>
    </r>
    <r>
      <rPr>
        <sz val="8"/>
        <color indexed="10"/>
        <rFont val="ＭＳ Ｐ明朝"/>
        <family val="1"/>
        <charset val="128"/>
      </rPr>
      <t>※連絡の取れる番号</t>
    </r>
    <rPh sb="0" eb="1">
      <t>デン</t>
    </rPh>
    <rPh sb="2" eb="3">
      <t>ハナシ</t>
    </rPh>
    <rPh sb="4" eb="6">
      <t>レンラク</t>
    </rPh>
    <rPh sb="7" eb="8">
      <t>ト</t>
    </rPh>
    <rPh sb="10" eb="12">
      <t>バンゴウ</t>
    </rPh>
    <phoneticPr fontId="8"/>
  </si>
  <si>
    <t>発行日
　　月　　日
№</t>
    <phoneticPr fontId="8"/>
  </si>
  <si>
    <r>
      <t>　　</t>
    </r>
    <r>
      <rPr>
        <sz val="10"/>
        <rFont val="ＭＳ Ｐゴシック"/>
        <family val="3"/>
        <charset val="128"/>
      </rPr>
      <t>人</t>
    </r>
    <rPh sb="2" eb="3">
      <t>ニン</t>
    </rPh>
    <phoneticPr fontId="8"/>
  </si>
  <si>
    <t>同宿団体打合せ</t>
    <rPh sb="0" eb="2">
      <t>ドウシュク</t>
    </rPh>
    <rPh sb="2" eb="4">
      <t>ダンタイ</t>
    </rPh>
    <rPh sb="4" eb="6">
      <t>ウチアワ</t>
    </rPh>
    <phoneticPr fontId="8"/>
  </si>
  <si>
    <t>第1ファイア場</t>
    <rPh sb="0" eb="1">
      <t>ダイ</t>
    </rPh>
    <rPh sb="6" eb="7">
      <t>ジョウ</t>
    </rPh>
    <phoneticPr fontId="8"/>
  </si>
  <si>
    <t>申込内容</t>
    <rPh sb="0" eb="2">
      <t>モウシコミ</t>
    </rPh>
    <rPh sb="2" eb="4">
      <t>ナイヨウ</t>
    </rPh>
    <phoneticPr fontId="8"/>
  </si>
  <si>
    <t>食材（商品）名</t>
    <rPh sb="0" eb="2">
      <t>ショクザイ</t>
    </rPh>
    <rPh sb="3" eb="5">
      <t>ショウヒン</t>
    </rPh>
    <rPh sb="6" eb="7">
      <t>メイ</t>
    </rPh>
    <phoneticPr fontId="8"/>
  </si>
  <si>
    <t>日</t>
    <rPh sb="0" eb="1">
      <t>ニチ</t>
    </rPh>
    <phoneticPr fontId="8"/>
  </si>
  <si>
    <t>時</t>
    <rPh sb="0" eb="1">
      <t>ジ</t>
    </rPh>
    <phoneticPr fontId="8"/>
  </si>
  <si>
    <t>分</t>
    <rPh sb="0" eb="1">
      <t>フン</t>
    </rPh>
    <phoneticPr fontId="8"/>
  </si>
  <si>
    <t>新規申込</t>
    <rPh sb="0" eb="2">
      <t>シンキ</t>
    </rPh>
    <rPh sb="2" eb="4">
      <t>モウシコミ</t>
    </rPh>
    <phoneticPr fontId="8"/>
  </si>
  <si>
    <t>変更の申込</t>
    <rPh sb="0" eb="2">
      <t>ヘンコウ</t>
    </rPh>
    <rPh sb="3" eb="5">
      <t>モウシコミ</t>
    </rPh>
    <phoneticPr fontId="8"/>
  </si>
  <si>
    <t>※どちらかに☑してください。</t>
    <phoneticPr fontId="8"/>
  </si>
  <si>
    <t>数量</t>
    <rPh sb="0" eb="2">
      <t>スウリョウ</t>
    </rPh>
    <phoneticPr fontId="8"/>
  </si>
  <si>
    <t>350ｍℓ</t>
    <phoneticPr fontId="8"/>
  </si>
  <si>
    <t>180ｍℓ</t>
    <phoneticPr fontId="8"/>
  </si>
  <si>
    <t>720ｍℓ</t>
    <phoneticPr fontId="8"/>
  </si>
  <si>
    <t>360mℓ</t>
    <phoneticPr fontId="8"/>
  </si>
  <si>
    <t>ク
ラ
フ
ト
*1</t>
    <phoneticPr fontId="8"/>
  </si>
  <si>
    <t>　クラフトのこぎり</t>
    <phoneticPr fontId="8"/>
  </si>
  <si>
    <t>　きり</t>
    <phoneticPr fontId="8"/>
  </si>
  <si>
    <t>　はさみ</t>
    <phoneticPr fontId="8"/>
  </si>
  <si>
    <t>　ピアノ</t>
    <phoneticPr fontId="8"/>
  </si>
  <si>
    <t>　プロジェクター</t>
    <phoneticPr fontId="8"/>
  </si>
  <si>
    <t>　マット</t>
    <phoneticPr fontId="8"/>
  </si>
  <si>
    <t>　タープ</t>
    <phoneticPr fontId="8"/>
  </si>
  <si>
    <t>ヒノキの箸作り（1膳）</t>
    <rPh sb="4" eb="5">
      <t>ハシ</t>
    </rPh>
    <rPh sb="5" eb="6">
      <t>ツク</t>
    </rPh>
    <rPh sb="9" eb="10">
      <t>ゼン</t>
    </rPh>
    <phoneticPr fontId="8"/>
  </si>
  <si>
    <t>ヒノキのバードコール</t>
    <phoneticPr fontId="8"/>
  </si>
  <si>
    <t>～</t>
    <phoneticPr fontId="8"/>
  </si>
  <si>
    <t>本</t>
    <rPh sb="0" eb="1">
      <t>ホン</t>
    </rPh>
    <phoneticPr fontId="8"/>
  </si>
  <si>
    <t>月</t>
    <rPh sb="0" eb="1">
      <t>ガツ</t>
    </rPh>
    <phoneticPr fontId="8"/>
  </si>
  <si>
    <t>人</t>
    <rPh sb="0" eb="1">
      <t>ニン</t>
    </rPh>
    <phoneticPr fontId="8"/>
  </si>
  <si>
    <t>焼き
マシュマロ</t>
    <rPh sb="0" eb="1">
      <t>ヤ</t>
    </rPh>
    <phoneticPr fontId="8"/>
  </si>
  <si>
    <t>個別（追加）備品</t>
    <rPh sb="0" eb="2">
      <t>コベツ</t>
    </rPh>
    <rPh sb="3" eb="5">
      <t>ツイカ</t>
    </rPh>
    <rPh sb="6" eb="8">
      <t>ビヒン</t>
    </rPh>
    <phoneticPr fontId="8"/>
  </si>
  <si>
    <t xml:space="preserve">様式第1号（1）（第3条関係）   </t>
  </si>
  <si>
    <t xml:space="preserve">　埼玉県立名栗げんきプラザ指定管理者　宛      </t>
    <phoneticPr fontId="8"/>
  </si>
  <si>
    <t xml:space="preserve"> レシート</t>
  </si>
  <si>
    <r>
      <t>野外炊事用具セット貸出</t>
    </r>
    <r>
      <rPr>
        <sz val="10"/>
        <rFont val="ＭＳ Ｐゴシック"/>
        <family val="3"/>
        <charset val="128"/>
      </rPr>
      <t>（目安）</t>
    </r>
    <rPh sb="0" eb="2">
      <t>ヤガイ</t>
    </rPh>
    <rPh sb="2" eb="4">
      <t>スイジ</t>
    </rPh>
    <rPh sb="4" eb="6">
      <t>ヨウグ</t>
    </rPh>
    <rPh sb="9" eb="11">
      <t>カシダシ</t>
    </rPh>
    <rPh sb="12" eb="14">
      <t>メヤス</t>
    </rPh>
    <phoneticPr fontId="8"/>
  </si>
  <si>
    <t>ヒノキのはがき</t>
    <phoneticPr fontId="8"/>
  </si>
  <si>
    <t>　　</t>
    <phoneticPr fontId="8"/>
  </si>
  <si>
    <t>メールアドレス
（携帯可）</t>
    <rPh sb="9" eb="11">
      <t>ケイタイ</t>
    </rPh>
    <rPh sb="11" eb="12">
      <t>カ</t>
    </rPh>
    <phoneticPr fontId="8"/>
  </si>
  <si>
    <t>固定</t>
    <rPh sb="0" eb="2">
      <t>コテイ</t>
    </rPh>
    <phoneticPr fontId="8"/>
  </si>
  <si>
    <t>埼玉県立名栗げんきプラザ宿泊利用許可申請書</t>
    <phoneticPr fontId="8"/>
  </si>
  <si>
    <t>※責任者の電話番号は、必ず連絡がとれるよう携帯電話の番号を入力してください。（学校・幼稚園団体除く）</t>
    <rPh sb="1" eb="4">
      <t>セキニンシャ</t>
    </rPh>
    <rPh sb="5" eb="7">
      <t>デンワ</t>
    </rPh>
    <rPh sb="7" eb="9">
      <t>バンゴウ</t>
    </rPh>
    <rPh sb="11" eb="12">
      <t>カナラ</t>
    </rPh>
    <rPh sb="13" eb="15">
      <t>レンラク</t>
    </rPh>
    <rPh sb="21" eb="23">
      <t>ケイタイ</t>
    </rPh>
    <rPh sb="23" eb="25">
      <t>デンワ</t>
    </rPh>
    <rPh sb="26" eb="28">
      <t>バンゴウ</t>
    </rPh>
    <rPh sb="29" eb="31">
      <t>ニュウリョク</t>
    </rPh>
    <rPh sb="39" eb="41">
      <t>ガッコウ</t>
    </rPh>
    <rPh sb="42" eb="45">
      <t>ヨウチエン</t>
    </rPh>
    <rPh sb="45" eb="47">
      <t>ダンタイ</t>
    </rPh>
    <rPh sb="47" eb="48">
      <t>ノゾ</t>
    </rPh>
    <phoneticPr fontId="8"/>
  </si>
  <si>
    <t>　）　※いずれかに✓をしてください。</t>
    <phoneticPr fontId="8"/>
  </si>
  <si>
    <t>荷物輸送</t>
    <phoneticPr fontId="8"/>
  </si>
  <si>
    <t>男</t>
    <rPh sb="0" eb="1">
      <t>オトコ</t>
    </rPh>
    <phoneticPr fontId="8"/>
  </si>
  <si>
    <t>女</t>
    <rPh sb="0" eb="1">
      <t>オンナ</t>
    </rPh>
    <phoneticPr fontId="8"/>
  </si>
  <si>
    <t>利用施設（　　本　館　　　　キャンプ場　）該当施設に☑してください。</t>
    <rPh sb="0" eb="2">
      <t>リヨウ</t>
    </rPh>
    <rPh sb="2" eb="4">
      <t>シセツ</t>
    </rPh>
    <rPh sb="7" eb="8">
      <t>ホン</t>
    </rPh>
    <rPh sb="9" eb="10">
      <t>カン</t>
    </rPh>
    <rPh sb="18" eb="19">
      <t>ジョウ</t>
    </rPh>
    <rPh sb="21" eb="23">
      <t>ガイトウ</t>
    </rPh>
    <rPh sb="23" eb="25">
      <t>シセツ</t>
    </rPh>
    <phoneticPr fontId="8"/>
  </si>
  <si>
    <t>※責任者の電話番号は、必ず連絡がとれるよう携帯電話の番号を入力してください。</t>
    <rPh sb="1" eb="4">
      <t>セキニンシャ</t>
    </rPh>
    <rPh sb="5" eb="7">
      <t>デンワ</t>
    </rPh>
    <rPh sb="7" eb="9">
      <t>バンゴウ</t>
    </rPh>
    <rPh sb="11" eb="12">
      <t>カナラ</t>
    </rPh>
    <rPh sb="13" eb="15">
      <t>レンラク</t>
    </rPh>
    <rPh sb="21" eb="23">
      <t>ケイタイ</t>
    </rPh>
    <rPh sb="23" eb="25">
      <t>デンワ</t>
    </rPh>
    <rPh sb="26" eb="28">
      <t>バンゴウ</t>
    </rPh>
    <rPh sb="29" eb="31">
      <t>ニュウリョク</t>
    </rPh>
    <phoneticPr fontId="8"/>
  </si>
  <si>
    <t>*1　名栗げんきプラザで行っているクラフト以外で、個別に貸出を希望される場合のみ、クラフト貸出物品に個数をご記入ください。</t>
    <rPh sb="3" eb="5">
      <t>ナグリ</t>
    </rPh>
    <rPh sb="12" eb="13">
      <t>オコナ</t>
    </rPh>
    <rPh sb="21" eb="23">
      <t>イガイ</t>
    </rPh>
    <rPh sb="25" eb="27">
      <t>コベツ</t>
    </rPh>
    <rPh sb="28" eb="30">
      <t>カシダシ</t>
    </rPh>
    <rPh sb="31" eb="33">
      <t>キボウ</t>
    </rPh>
    <rPh sb="36" eb="38">
      <t>バアイ</t>
    </rPh>
    <rPh sb="45" eb="47">
      <t>カシダシ</t>
    </rPh>
    <rPh sb="47" eb="49">
      <t>ブッピン</t>
    </rPh>
    <rPh sb="50" eb="52">
      <t>コスウ</t>
    </rPh>
    <rPh sb="54" eb="56">
      <t>キニュウ</t>
    </rPh>
    <phoneticPr fontId="8"/>
  </si>
  <si>
    <t>【内訳】（人数）</t>
    <rPh sb="1" eb="3">
      <t>ウチワケ</t>
    </rPh>
    <rPh sb="5" eb="7">
      <t>ニンズウ</t>
    </rPh>
    <phoneticPr fontId="8"/>
  </si>
  <si>
    <t>雨天時☂（変更がある場合のみ記入）</t>
    <rPh sb="0" eb="2">
      <t>ウテン</t>
    </rPh>
    <rPh sb="2" eb="3">
      <t>ジ</t>
    </rPh>
    <rPh sb="5" eb="7">
      <t>ヘンコウ</t>
    </rPh>
    <rPh sb="10" eb="12">
      <t>バアイ</t>
    </rPh>
    <rPh sb="14" eb="16">
      <t>キニュウ</t>
    </rPh>
    <phoneticPr fontId="8"/>
  </si>
  <si>
    <t>バーベキュー</t>
    <phoneticPr fontId="8"/>
  </si>
  <si>
    <t>野外炊事貸出追加備品</t>
    <rPh sb="6" eb="8">
      <t>ツイカ</t>
    </rPh>
    <rPh sb="8" eb="10">
      <t>ビヒン</t>
    </rPh>
    <phoneticPr fontId="8"/>
  </si>
  <si>
    <t>　バケツ</t>
    <phoneticPr fontId="8"/>
  </si>
  <si>
    <t>《同意事項》</t>
    <rPh sb="1" eb="3">
      <t>ドウイ</t>
    </rPh>
    <rPh sb="3" eb="5">
      <t>ジコウ</t>
    </rPh>
    <phoneticPr fontId="8"/>
  </si>
  <si>
    <t xml:space="preserve"> ④、未成年者には、絶対飲酒をさせません。未成年者を含む団体の場合は、</t>
    <rPh sb="3" eb="7">
      <t>ミセイネンシャ</t>
    </rPh>
    <rPh sb="10" eb="12">
      <t>ゼッタイ</t>
    </rPh>
    <rPh sb="12" eb="14">
      <t>インシュ</t>
    </rPh>
    <rPh sb="21" eb="24">
      <t>ミセイネン</t>
    </rPh>
    <rPh sb="24" eb="25">
      <t>シャ</t>
    </rPh>
    <rPh sb="26" eb="27">
      <t>フク</t>
    </rPh>
    <rPh sb="28" eb="30">
      <t>ダンタイ</t>
    </rPh>
    <phoneticPr fontId="8"/>
  </si>
  <si>
    <t xml:space="preserve"> ⑦、他団体の迷惑になる行為はしません。</t>
    <rPh sb="3" eb="4">
      <t>タ</t>
    </rPh>
    <rPh sb="4" eb="6">
      <t>ダンタイ</t>
    </rPh>
    <rPh sb="7" eb="9">
      <t>メイワク</t>
    </rPh>
    <rPh sb="12" eb="14">
      <t>コウイ</t>
    </rPh>
    <phoneticPr fontId="8"/>
  </si>
  <si>
    <t>上記内容を厳守いたします。</t>
    <rPh sb="0" eb="2">
      <t>ジョウキ</t>
    </rPh>
    <rPh sb="2" eb="4">
      <t>ナイヨウ</t>
    </rPh>
    <rPh sb="5" eb="7">
      <t>ゲンシュ</t>
    </rPh>
    <phoneticPr fontId="8"/>
  </si>
  <si>
    <t>　必要の無い場合はチェックをお願いします。</t>
    <rPh sb="1" eb="3">
      <t>ヒツヨウ</t>
    </rPh>
    <rPh sb="4" eb="5">
      <t>ナ</t>
    </rPh>
    <rPh sb="6" eb="8">
      <t>バアイ</t>
    </rPh>
    <rPh sb="15" eb="16">
      <t>ネガ</t>
    </rPh>
    <phoneticPr fontId="8"/>
  </si>
  <si>
    <t>←名栗げんきプラザからのお知らせやチラシなど</t>
    <rPh sb="1" eb="3">
      <t>ナグリ</t>
    </rPh>
    <rPh sb="13" eb="14">
      <t>シ</t>
    </rPh>
    <phoneticPr fontId="8"/>
  </si>
  <si>
    <t xml:space="preserve">
　　　　</t>
    <phoneticPr fontId="8"/>
  </si>
  <si>
    <t>　</t>
    <phoneticPr fontId="8"/>
  </si>
  <si>
    <r>
      <t>　　　　　　
　　　　　　事業案内等いりません。
　　　↑　
　　</t>
    </r>
    <r>
      <rPr>
        <sz val="10"/>
        <rFont val="ＭＳ Ｐゴシック"/>
        <family val="3"/>
        <charset val="128"/>
      </rPr>
      <t>名栗げんきプラザからのお知らせやチラシなど必要のない場合はチェックをお願いします。</t>
    </r>
    <phoneticPr fontId="8"/>
  </si>
  <si>
    <t>活動上飲酒が必要な場合は、下記同意事項をお読みいただき、同意したうえで、申請書を
提出してください。</t>
    <rPh sb="0" eb="2">
      <t>カツドウ</t>
    </rPh>
    <rPh sb="2" eb="3">
      <t>ジョウ</t>
    </rPh>
    <rPh sb="3" eb="5">
      <t>インシュ</t>
    </rPh>
    <rPh sb="6" eb="8">
      <t>ヒツヨウ</t>
    </rPh>
    <rPh sb="9" eb="11">
      <t>バアイ</t>
    </rPh>
    <rPh sb="13" eb="15">
      <t>カキ</t>
    </rPh>
    <rPh sb="15" eb="17">
      <t>ドウイ</t>
    </rPh>
    <rPh sb="17" eb="19">
      <t>ジコウ</t>
    </rPh>
    <rPh sb="21" eb="22">
      <t>ヨ</t>
    </rPh>
    <rPh sb="28" eb="30">
      <t>ドウイ</t>
    </rPh>
    <rPh sb="36" eb="38">
      <t>シンセイ</t>
    </rPh>
    <rPh sb="38" eb="39">
      <t>ショ</t>
    </rPh>
    <rPh sb="41" eb="43">
      <t>テイシュツ</t>
    </rPh>
    <phoneticPr fontId="8"/>
  </si>
  <si>
    <t>　バット</t>
    <phoneticPr fontId="8"/>
  </si>
  <si>
    <t>　ボウル</t>
    <phoneticPr fontId="8"/>
  </si>
  <si>
    <t>　フライパン</t>
    <phoneticPr fontId="8"/>
  </si>
  <si>
    <t>　ざる</t>
    <phoneticPr fontId="8"/>
  </si>
  <si>
    <t>　さいばし</t>
    <phoneticPr fontId="8"/>
  </si>
  <si>
    <t>　おたま</t>
    <phoneticPr fontId="8"/>
  </si>
  <si>
    <t>　しゃもじ</t>
    <phoneticPr fontId="8"/>
  </si>
  <si>
    <t>　やかん</t>
    <phoneticPr fontId="8"/>
  </si>
  <si>
    <t>　　飲酒をせずに未成年者を監督できる成人を決めます。</t>
    <phoneticPr fontId="8"/>
  </si>
  <si>
    <t>※食材一覧表にない食材のご注文は承りません。</t>
    <rPh sb="1" eb="3">
      <t>ショクザイ</t>
    </rPh>
    <rPh sb="3" eb="5">
      <t>イチラン</t>
    </rPh>
    <rPh sb="5" eb="6">
      <t>ヒョウ</t>
    </rPh>
    <rPh sb="9" eb="11">
      <t>ショクザイ</t>
    </rPh>
    <rPh sb="13" eb="15">
      <t>チュウモン</t>
    </rPh>
    <rPh sb="16" eb="17">
      <t>ウケタマワ</t>
    </rPh>
    <phoneticPr fontId="8"/>
  </si>
  <si>
    <t>あそ棒パン</t>
    <rPh sb="2" eb="3">
      <t>ボウ</t>
    </rPh>
    <phoneticPr fontId="8"/>
  </si>
  <si>
    <t>災害時
対応カレー</t>
    <rPh sb="0" eb="2">
      <t>サイガイ</t>
    </rPh>
    <rPh sb="2" eb="3">
      <t>ジ</t>
    </rPh>
    <rPh sb="4" eb="6">
      <t>タイオウ</t>
    </rPh>
    <phoneticPr fontId="8"/>
  </si>
  <si>
    <t>カレー
ライス</t>
    <phoneticPr fontId="8"/>
  </si>
  <si>
    <t>ドラム缶
ピザ</t>
    <rPh sb="3" eb="4">
      <t>カン</t>
    </rPh>
    <phoneticPr fontId="8"/>
  </si>
  <si>
    <t>流し
そうめん</t>
    <rPh sb="0" eb="1">
      <t>ナガ</t>
    </rPh>
    <phoneticPr fontId="8"/>
  </si>
  <si>
    <t>取り扱い注意　</t>
  </si>
  <si>
    <t>　ジャグ</t>
    <phoneticPr fontId="8"/>
  </si>
  <si>
    <t>【食材一覧表】</t>
    <rPh sb="1" eb="3">
      <t>ショクザイ</t>
    </rPh>
    <rPh sb="3" eb="5">
      <t>イチラン</t>
    </rPh>
    <rPh sb="5" eb="6">
      <t>ヒョウ</t>
    </rPh>
    <phoneticPr fontId="8"/>
  </si>
  <si>
    <t>※税込み価格となります。</t>
    <rPh sb="1" eb="3">
      <t>ゼイコ</t>
    </rPh>
    <rPh sb="4" eb="6">
      <t>カカク</t>
    </rPh>
    <phoneticPr fontId="8"/>
  </si>
  <si>
    <t>※時期や状況によって、価格や規格の変動がある物もあります。お問い合わせください。</t>
    <rPh sb="1" eb="3">
      <t>ジキ</t>
    </rPh>
    <rPh sb="4" eb="6">
      <t>ジョウキョウ</t>
    </rPh>
    <rPh sb="11" eb="13">
      <t>カカク</t>
    </rPh>
    <rPh sb="14" eb="16">
      <t>キカク</t>
    </rPh>
    <rPh sb="17" eb="19">
      <t>ヘンドウ</t>
    </rPh>
    <rPh sb="22" eb="23">
      <t>モノ</t>
    </rPh>
    <rPh sb="30" eb="31">
      <t>ト</t>
    </rPh>
    <rPh sb="32" eb="33">
      <t>ア</t>
    </rPh>
    <phoneticPr fontId="8"/>
  </si>
  <si>
    <t>商品名</t>
    <rPh sb="0" eb="3">
      <t>ショウヒンメイ</t>
    </rPh>
    <phoneticPr fontId="8"/>
  </si>
  <si>
    <t>規格</t>
    <rPh sb="0" eb="2">
      <t>キカク</t>
    </rPh>
    <phoneticPr fontId="8"/>
  </si>
  <si>
    <t>注文単位</t>
    <rPh sb="0" eb="2">
      <t>チュウモン</t>
    </rPh>
    <rPh sb="2" eb="4">
      <t>タンイ</t>
    </rPh>
    <phoneticPr fontId="8"/>
  </si>
  <si>
    <t>価格(円）</t>
    <rPh sb="0" eb="2">
      <t>カカク</t>
    </rPh>
    <rPh sb="3" eb="4">
      <t>エン</t>
    </rPh>
    <phoneticPr fontId="8"/>
  </si>
  <si>
    <t>＊肉類＊</t>
    <rPh sb="1" eb="3">
      <t>ニクルイ</t>
    </rPh>
    <phoneticPr fontId="8"/>
  </si>
  <si>
    <t>100g</t>
    <phoneticPr fontId="8"/>
  </si>
  <si>
    <t>豚薄切り肉（肩ロース）</t>
    <rPh sb="0" eb="1">
      <t>ブタ</t>
    </rPh>
    <rPh sb="1" eb="3">
      <t>ウスギ</t>
    </rPh>
    <rPh sb="4" eb="5">
      <t>ニク</t>
    </rPh>
    <rPh sb="6" eb="7">
      <t>カタ</t>
    </rPh>
    <phoneticPr fontId="8"/>
  </si>
  <si>
    <t>豚角切り肉（肩ロース）</t>
    <rPh sb="0" eb="1">
      <t>ブタ</t>
    </rPh>
    <rPh sb="1" eb="3">
      <t>カクギ</t>
    </rPh>
    <rPh sb="4" eb="5">
      <t>ニク</t>
    </rPh>
    <rPh sb="6" eb="7">
      <t>カタ</t>
    </rPh>
    <phoneticPr fontId="8"/>
  </si>
  <si>
    <t>ウインナー</t>
    <phoneticPr fontId="8"/>
  </si>
  <si>
    <t>6本入り（2袋）</t>
    <rPh sb="1" eb="2">
      <t>ホン</t>
    </rPh>
    <rPh sb="2" eb="3">
      <t>イ</t>
    </rPh>
    <rPh sb="6" eb="7">
      <t>フクロ</t>
    </rPh>
    <phoneticPr fontId="8"/>
  </si>
  <si>
    <t>1パック</t>
    <phoneticPr fontId="8"/>
  </si>
  <si>
    <t>ベーコン</t>
    <phoneticPr fontId="8"/>
  </si>
  <si>
    <t>ホットドック用フランク（50g）</t>
    <rPh sb="6" eb="7">
      <t>ヨウ</t>
    </rPh>
    <phoneticPr fontId="8"/>
  </si>
  <si>
    <t>7本入り</t>
    <rPh sb="1" eb="2">
      <t>ホン</t>
    </rPh>
    <rPh sb="2" eb="3">
      <t>イ</t>
    </rPh>
    <phoneticPr fontId="8"/>
  </si>
  <si>
    <t>＊野菜＊</t>
    <rPh sb="1" eb="3">
      <t>ヤサイ</t>
    </rPh>
    <phoneticPr fontId="8"/>
  </si>
  <si>
    <t>人参</t>
    <rPh sb="0" eb="2">
      <t>ニンジン</t>
    </rPh>
    <phoneticPr fontId="8"/>
  </si>
  <si>
    <t>1個</t>
    <rPh sb="1" eb="2">
      <t>コ</t>
    </rPh>
    <phoneticPr fontId="8"/>
  </si>
  <si>
    <t>玉ねぎ</t>
    <rPh sb="0" eb="1">
      <t>タマ</t>
    </rPh>
    <phoneticPr fontId="8"/>
  </si>
  <si>
    <t>レタス</t>
    <phoneticPr fontId="8"/>
  </si>
  <si>
    <t>きゅうり</t>
    <phoneticPr fontId="8"/>
  </si>
  <si>
    <t>1本</t>
    <rPh sb="1" eb="2">
      <t>ホン</t>
    </rPh>
    <phoneticPr fontId="8"/>
  </si>
  <si>
    <t>トマト</t>
    <phoneticPr fontId="8"/>
  </si>
  <si>
    <t>ピーマン</t>
    <phoneticPr fontId="8"/>
  </si>
  <si>
    <t>1袋</t>
    <rPh sb="1" eb="2">
      <t>フクロ</t>
    </rPh>
    <phoneticPr fontId="8"/>
  </si>
  <si>
    <t>茄子</t>
    <rPh sb="0" eb="2">
      <t>ナス</t>
    </rPh>
    <phoneticPr fontId="8"/>
  </si>
  <si>
    <t>ミニトマト</t>
    <phoneticPr fontId="8"/>
  </si>
  <si>
    <t>椎茸</t>
    <rPh sb="0" eb="2">
      <t>シイタケ</t>
    </rPh>
    <phoneticPr fontId="8"/>
  </si>
  <si>
    <t>約100g</t>
    <rPh sb="0" eb="1">
      <t>ヤク</t>
    </rPh>
    <phoneticPr fontId="8"/>
  </si>
  <si>
    <t>えのき茸</t>
    <rPh sb="3" eb="4">
      <t>タケ</t>
    </rPh>
    <phoneticPr fontId="8"/>
  </si>
  <si>
    <t>約50g</t>
    <rPh sb="0" eb="1">
      <t>ヤク</t>
    </rPh>
    <phoneticPr fontId="8"/>
  </si>
  <si>
    <t>さつまいも</t>
    <phoneticPr fontId="8"/>
  </si>
  <si>
    <t>＊果物＊</t>
    <rPh sb="1" eb="3">
      <t>クダモノ</t>
    </rPh>
    <phoneticPr fontId="8"/>
  </si>
  <si>
    <t>バナナ</t>
    <phoneticPr fontId="8"/>
  </si>
  <si>
    <t>4～5本</t>
    <rPh sb="3" eb="4">
      <t>ホン</t>
    </rPh>
    <phoneticPr fontId="8"/>
  </si>
  <si>
    <t>スイカ</t>
    <phoneticPr fontId="8"/>
  </si>
  <si>
    <t>普通玉</t>
    <rPh sb="0" eb="2">
      <t>フツウ</t>
    </rPh>
    <rPh sb="2" eb="3">
      <t>ダマ</t>
    </rPh>
    <phoneticPr fontId="8"/>
  </si>
  <si>
    <t>1玉</t>
    <rPh sb="1" eb="2">
      <t>タマ</t>
    </rPh>
    <phoneticPr fontId="8"/>
  </si>
  <si>
    <t>＊その他＊</t>
    <rPh sb="3" eb="4">
      <t>タ</t>
    </rPh>
    <phoneticPr fontId="8"/>
  </si>
  <si>
    <t>卵</t>
    <rPh sb="0" eb="1">
      <t>タマゴ</t>
    </rPh>
    <phoneticPr fontId="8"/>
  </si>
  <si>
    <t>10個入り</t>
    <rPh sb="2" eb="3">
      <t>コ</t>
    </rPh>
    <rPh sb="3" eb="4">
      <t>イ</t>
    </rPh>
    <phoneticPr fontId="8"/>
  </si>
  <si>
    <t>精白米</t>
    <rPh sb="0" eb="3">
      <t>セイハクマイ</t>
    </rPh>
    <phoneticPr fontId="8"/>
  </si>
  <si>
    <t>1㎏（約7合）</t>
    <rPh sb="3" eb="4">
      <t>ヤク</t>
    </rPh>
    <rPh sb="5" eb="6">
      <t>ゴウ</t>
    </rPh>
    <phoneticPr fontId="8"/>
  </si>
  <si>
    <t>1㎏</t>
    <phoneticPr fontId="8"/>
  </si>
  <si>
    <t>1箱</t>
    <rPh sb="1" eb="2">
      <t>ハコ</t>
    </rPh>
    <phoneticPr fontId="8"/>
  </si>
  <si>
    <t>＊缶詰＊</t>
    <rPh sb="1" eb="3">
      <t>カンヅメ</t>
    </rPh>
    <phoneticPr fontId="8"/>
  </si>
  <si>
    <t>ツナ缶</t>
    <rPh sb="2" eb="3">
      <t>カン</t>
    </rPh>
    <phoneticPr fontId="8"/>
  </si>
  <si>
    <t>＊調味料＊</t>
    <rPh sb="1" eb="4">
      <t>チョウミリョウ</t>
    </rPh>
    <phoneticPr fontId="8"/>
  </si>
  <si>
    <t>油</t>
    <rPh sb="0" eb="1">
      <t>アブラ</t>
    </rPh>
    <phoneticPr fontId="8"/>
  </si>
  <si>
    <t>マヨネーズ（小）</t>
    <rPh sb="6" eb="7">
      <t>ショウ</t>
    </rPh>
    <phoneticPr fontId="8"/>
  </si>
  <si>
    <t>200g</t>
    <phoneticPr fontId="8"/>
  </si>
  <si>
    <t>ケチャップ（小）</t>
    <rPh sb="6" eb="7">
      <t>ショウ</t>
    </rPh>
    <phoneticPr fontId="8"/>
  </si>
  <si>
    <t>180g</t>
    <phoneticPr fontId="8"/>
  </si>
  <si>
    <t>10皿分</t>
    <rPh sb="2" eb="3">
      <t>サラ</t>
    </rPh>
    <rPh sb="3" eb="4">
      <t>ブン</t>
    </rPh>
    <phoneticPr fontId="8"/>
  </si>
  <si>
    <t>食卓塩（小瓶）</t>
    <rPh sb="0" eb="2">
      <t>ショクタク</t>
    </rPh>
    <rPh sb="2" eb="3">
      <t>エン</t>
    </rPh>
    <rPh sb="4" eb="6">
      <t>コビン</t>
    </rPh>
    <phoneticPr fontId="8"/>
  </si>
  <si>
    <t>コショー（小瓶）</t>
    <rPh sb="5" eb="7">
      <t>コビン</t>
    </rPh>
    <phoneticPr fontId="8"/>
  </si>
  <si>
    <t>20g</t>
    <phoneticPr fontId="8"/>
  </si>
  <si>
    <t>塩・コショー</t>
    <rPh sb="0" eb="1">
      <t>シオ</t>
    </rPh>
    <phoneticPr fontId="8"/>
  </si>
  <si>
    <t>250g</t>
    <phoneticPr fontId="8"/>
  </si>
  <si>
    <t>500g</t>
    <phoneticPr fontId="8"/>
  </si>
  <si>
    <t>上白糖（小）</t>
    <rPh sb="0" eb="3">
      <t>ジョウハクトウ</t>
    </rPh>
    <rPh sb="4" eb="5">
      <t>ショウ</t>
    </rPh>
    <phoneticPr fontId="8"/>
  </si>
  <si>
    <t>中濃ソース（小）</t>
    <rPh sb="0" eb="2">
      <t>チュウノウ</t>
    </rPh>
    <rPh sb="6" eb="7">
      <t>ショウ</t>
    </rPh>
    <phoneticPr fontId="8"/>
  </si>
  <si>
    <t>ドレッシング（青しそ）</t>
    <rPh sb="7" eb="8">
      <t>アオ</t>
    </rPh>
    <phoneticPr fontId="8"/>
  </si>
  <si>
    <t>190mℓ</t>
    <phoneticPr fontId="8"/>
  </si>
  <si>
    <t>ドレッシング（サウザンド）</t>
    <phoneticPr fontId="8"/>
  </si>
  <si>
    <t>170mℓ</t>
    <phoneticPr fontId="8"/>
  </si>
  <si>
    <t>カレールー（甘口）</t>
    <rPh sb="6" eb="8">
      <t>アマクチ</t>
    </rPh>
    <phoneticPr fontId="8"/>
  </si>
  <si>
    <t>カレールー（中辛）</t>
    <rPh sb="6" eb="8">
      <t>チュウカラ</t>
    </rPh>
    <phoneticPr fontId="8"/>
  </si>
  <si>
    <t>カレールー（辛口）</t>
    <rPh sb="6" eb="8">
      <t>カラクチ</t>
    </rPh>
    <phoneticPr fontId="8"/>
  </si>
  <si>
    <t>単価</t>
    <rPh sb="0" eb="2">
      <t>タンカ</t>
    </rPh>
    <phoneticPr fontId="8"/>
  </si>
  <si>
    <t>豚小間切れ肉</t>
    <rPh sb="0" eb="1">
      <t>ブタ</t>
    </rPh>
    <rPh sb="1" eb="3">
      <t>コマ</t>
    </rPh>
    <rPh sb="3" eb="4">
      <t>ギ</t>
    </rPh>
    <rPh sb="5" eb="6">
      <t>ニク</t>
    </rPh>
    <phoneticPr fontId="8"/>
  </si>
  <si>
    <t>商品
No.</t>
    <rPh sb="0" eb="2">
      <t>ショウヒン</t>
    </rPh>
    <phoneticPr fontId="8"/>
  </si>
  <si>
    <t>小計</t>
    <rPh sb="0" eb="1">
      <t>ショウ</t>
    </rPh>
    <rPh sb="1" eb="2">
      <t>ケイ</t>
    </rPh>
    <phoneticPr fontId="8"/>
  </si>
  <si>
    <t>300mℓ</t>
    <phoneticPr fontId="8"/>
  </si>
  <si>
    <t>　日</t>
    <rPh sb="1" eb="2">
      <t>ニチ</t>
    </rPh>
    <phoneticPr fontId="8"/>
  </si>
  <si>
    <t>　時</t>
    <rPh sb="1" eb="2">
      <t>ジ</t>
    </rPh>
    <phoneticPr fontId="8"/>
  </si>
  <si>
    <t>　分</t>
    <rPh sb="1" eb="2">
      <t>フン</t>
    </rPh>
    <phoneticPr fontId="8"/>
  </si>
  <si>
    <t>※受渡し時間はご希望の時間を前後する場合もございます。</t>
    <rPh sb="1" eb="2">
      <t>ウ</t>
    </rPh>
    <rPh sb="2" eb="3">
      <t>ワタ</t>
    </rPh>
    <rPh sb="4" eb="6">
      <t>ジカン</t>
    </rPh>
    <rPh sb="8" eb="10">
      <t>キボウ</t>
    </rPh>
    <rPh sb="11" eb="13">
      <t>ジカン</t>
    </rPh>
    <rPh sb="14" eb="16">
      <t>ゼンゴ</t>
    </rPh>
    <rPh sb="18" eb="20">
      <t>バアイ</t>
    </rPh>
    <phoneticPr fontId="8"/>
  </si>
  <si>
    <r>
      <t xml:space="preserve">朝食セット
</t>
    </r>
    <r>
      <rPr>
        <b/>
        <sz val="8"/>
        <rFont val="ＭＳ Ｐゴシック"/>
        <family val="3"/>
        <charset val="128"/>
      </rPr>
      <t>【ホットドックセット】</t>
    </r>
    <rPh sb="0" eb="2">
      <t>チョウショク</t>
    </rPh>
    <phoneticPr fontId="8"/>
  </si>
  <si>
    <r>
      <t xml:space="preserve"> ①、飲酒時間は、片付けを含め</t>
    </r>
    <r>
      <rPr>
        <sz val="11"/>
        <color indexed="10"/>
        <rFont val="ＭＳ Ｐゴシック"/>
        <family val="3"/>
        <charset val="128"/>
      </rPr>
      <t>食堂18：30～22：00・食事広場17：30～22：00</t>
    </r>
    <r>
      <rPr>
        <sz val="11"/>
        <rFont val="ＭＳ Ｐゴシック"/>
        <family val="3"/>
        <charset val="128"/>
      </rPr>
      <t>とします。</t>
    </r>
    <rPh sb="3" eb="5">
      <t>インシュ</t>
    </rPh>
    <rPh sb="5" eb="7">
      <t>ジカン</t>
    </rPh>
    <rPh sb="9" eb="11">
      <t>カタヅ</t>
    </rPh>
    <rPh sb="13" eb="14">
      <t>フク</t>
    </rPh>
    <rPh sb="15" eb="17">
      <t>ショクドウ</t>
    </rPh>
    <rPh sb="29" eb="31">
      <t>ショクジ</t>
    </rPh>
    <rPh sb="31" eb="33">
      <t>ヒロバ</t>
    </rPh>
    <phoneticPr fontId="8"/>
  </si>
  <si>
    <r>
      <t xml:space="preserve"> ②、飲酒可能な場所は本館2階の</t>
    </r>
    <r>
      <rPr>
        <sz val="11"/>
        <color indexed="10"/>
        <rFont val="ＭＳ Ｐゴシック"/>
        <family val="3"/>
        <charset val="128"/>
      </rPr>
      <t>食堂</t>
    </r>
    <r>
      <rPr>
        <sz val="11"/>
        <rFont val="ＭＳ Ｐゴシック"/>
        <family val="3"/>
        <charset val="128"/>
      </rPr>
      <t>および野外の</t>
    </r>
    <r>
      <rPr>
        <sz val="11"/>
        <color indexed="10"/>
        <rFont val="ＭＳ Ｐゴシック"/>
        <family val="3"/>
        <charset val="128"/>
      </rPr>
      <t>食事広場のみ</t>
    </r>
    <r>
      <rPr>
        <sz val="11"/>
        <rFont val="ＭＳ Ｐゴシック"/>
        <family val="3"/>
        <charset val="128"/>
      </rPr>
      <t>とします。</t>
    </r>
    <rPh sb="3" eb="5">
      <t>インシュ</t>
    </rPh>
    <rPh sb="5" eb="7">
      <t>カノウ</t>
    </rPh>
    <rPh sb="8" eb="10">
      <t>バショ</t>
    </rPh>
    <rPh sb="11" eb="13">
      <t>ホンカン</t>
    </rPh>
    <rPh sb="14" eb="15">
      <t>カイ</t>
    </rPh>
    <rPh sb="16" eb="18">
      <t>ショクドウ</t>
    </rPh>
    <rPh sb="21" eb="23">
      <t>ヤガイ</t>
    </rPh>
    <rPh sb="24" eb="26">
      <t>ショクジ</t>
    </rPh>
    <rPh sb="26" eb="28">
      <t>ヒロバ</t>
    </rPh>
    <phoneticPr fontId="8"/>
  </si>
  <si>
    <r>
      <t xml:space="preserve"> ③、酒類の</t>
    </r>
    <r>
      <rPr>
        <sz val="11"/>
        <color indexed="10"/>
        <rFont val="ＭＳ Ｐゴシック"/>
        <family val="3"/>
        <charset val="128"/>
      </rPr>
      <t>持ち込みは禁止</t>
    </r>
    <r>
      <rPr>
        <sz val="11"/>
        <rFont val="ＭＳ Ｐゴシック"/>
        <family val="3"/>
        <charset val="128"/>
      </rPr>
      <t>です。飲酒を希望する場合には注文書にて申込みます。</t>
    </r>
    <rPh sb="3" eb="4">
      <t>サケ</t>
    </rPh>
    <rPh sb="4" eb="5">
      <t>ルイ</t>
    </rPh>
    <rPh sb="6" eb="7">
      <t>モ</t>
    </rPh>
    <rPh sb="8" eb="9">
      <t>コ</t>
    </rPh>
    <rPh sb="11" eb="13">
      <t>キンシ</t>
    </rPh>
    <rPh sb="16" eb="18">
      <t>インシュ</t>
    </rPh>
    <rPh sb="19" eb="21">
      <t>キボウ</t>
    </rPh>
    <rPh sb="23" eb="25">
      <t>バアイ</t>
    </rPh>
    <rPh sb="27" eb="30">
      <t>チュウモンショ</t>
    </rPh>
    <rPh sb="32" eb="34">
      <t>モウシコ</t>
    </rPh>
    <phoneticPr fontId="8"/>
  </si>
  <si>
    <r>
      <t xml:space="preserve"> ⑤、緊急時に備え、</t>
    </r>
    <r>
      <rPr>
        <sz val="11"/>
        <color indexed="10"/>
        <rFont val="ＭＳ Ｐゴシック"/>
        <family val="3"/>
        <charset val="128"/>
      </rPr>
      <t>緊急車両の運転手は飲酒をしません。</t>
    </r>
    <rPh sb="3" eb="6">
      <t>キンキュウジ</t>
    </rPh>
    <rPh sb="7" eb="8">
      <t>ソナ</t>
    </rPh>
    <rPh sb="10" eb="12">
      <t>キンキュウ</t>
    </rPh>
    <rPh sb="12" eb="14">
      <t>シャリョウ</t>
    </rPh>
    <rPh sb="15" eb="18">
      <t>ウンテンシュ</t>
    </rPh>
    <rPh sb="19" eb="21">
      <t>インシュ</t>
    </rPh>
    <phoneticPr fontId="8"/>
  </si>
  <si>
    <r>
      <t xml:space="preserve"> ⑥、社会教育施設であることを理解し、</t>
    </r>
    <r>
      <rPr>
        <sz val="11"/>
        <color indexed="10"/>
        <rFont val="ＭＳ Ｐゴシック"/>
        <family val="3"/>
        <charset val="128"/>
      </rPr>
      <t>節度のある分量</t>
    </r>
    <r>
      <rPr>
        <sz val="11"/>
        <rFont val="ＭＳ Ｐゴシック"/>
        <family val="3"/>
        <charset val="128"/>
      </rPr>
      <t>にします。</t>
    </r>
    <rPh sb="3" eb="5">
      <t>シャカイ</t>
    </rPh>
    <rPh sb="5" eb="7">
      <t>キョウイク</t>
    </rPh>
    <rPh sb="7" eb="9">
      <t>シセツ</t>
    </rPh>
    <rPh sb="15" eb="17">
      <t>リカイ</t>
    </rPh>
    <rPh sb="19" eb="21">
      <t>セツド</t>
    </rPh>
    <rPh sb="24" eb="26">
      <t>ブンリョウ</t>
    </rPh>
    <phoneticPr fontId="8"/>
  </si>
  <si>
    <t>※該当する項目へ☑してください。</t>
    <rPh sb="1" eb="3">
      <t>ガイトウ</t>
    </rPh>
    <rPh sb="5" eb="7">
      <t>コウモク</t>
    </rPh>
    <phoneticPr fontId="8"/>
  </si>
  <si>
    <t>しめじ</t>
    <phoneticPr fontId="8"/>
  </si>
  <si>
    <t>焼肉のタレ</t>
    <rPh sb="0" eb="2">
      <t>ヤキニク</t>
    </rPh>
    <phoneticPr fontId="8"/>
  </si>
  <si>
    <t>300ｇ</t>
    <phoneticPr fontId="8"/>
  </si>
  <si>
    <t>ハーフ4枚入り（3ヶ）</t>
    <rPh sb="4" eb="6">
      <t>マイイ</t>
    </rPh>
    <phoneticPr fontId="8"/>
  </si>
  <si>
    <t>ふりがな</t>
    <phoneticPr fontId="27" type="Hiragana" alignment="center"/>
  </si>
  <si>
    <t>氏　名</t>
    <rPh sb="0" eb="1">
      <t>し</t>
    </rPh>
    <rPh sb="2" eb="3">
      <t>めい</t>
    </rPh>
    <phoneticPr fontId="27" type="Hiragana" alignment="center"/>
  </si>
  <si>
    <t>ヒノキのマグネット</t>
    <phoneticPr fontId="8"/>
  </si>
  <si>
    <t>ヒノキのキーホルダー</t>
    <phoneticPr fontId="8"/>
  </si>
  <si>
    <t>ヒノキのストラップ</t>
    <phoneticPr fontId="8"/>
  </si>
  <si>
    <t>携帯電話</t>
    <rPh sb="0" eb="2">
      <t>ケイタイ</t>
    </rPh>
    <rPh sb="2" eb="4">
      <t>デンワ</t>
    </rPh>
    <phoneticPr fontId="8"/>
  </si>
  <si>
    <t>アレルギー原因食材</t>
    <rPh sb="5" eb="7">
      <t>ゲンイン</t>
    </rPh>
    <rPh sb="7" eb="9">
      <t>ショクザイ</t>
    </rPh>
    <phoneticPr fontId="8"/>
  </si>
  <si>
    <t>かかりつけの病院</t>
    <rPh sb="6" eb="8">
      <t>ビョウイン</t>
    </rPh>
    <phoneticPr fontId="8"/>
  </si>
  <si>
    <t>病院の電話番号</t>
    <rPh sb="0" eb="2">
      <t>ビョウイン</t>
    </rPh>
    <rPh sb="3" eb="5">
      <t>デンワ</t>
    </rPh>
    <rPh sb="5" eb="7">
      <t>バンゴウ</t>
    </rPh>
    <phoneticPr fontId="8"/>
  </si>
  <si>
    <t>年　　　月　　　日頃</t>
    <rPh sb="0" eb="1">
      <t>ネン</t>
    </rPh>
    <rPh sb="4" eb="5">
      <t>ガツ</t>
    </rPh>
    <rPh sb="8" eb="9">
      <t>ニチ</t>
    </rPh>
    <rPh sb="9" eb="10">
      <t>コロ</t>
    </rPh>
    <phoneticPr fontId="8"/>
  </si>
  <si>
    <t>埼玉県立名栗げんきプラザ宿泊利用許可書</t>
    <phoneticPr fontId="8"/>
  </si>
  <si>
    <t>　下記のとおり埼玉県立名栗げんきプラザの利用を許可します。</t>
    <rPh sb="20" eb="22">
      <t>リヨウ</t>
    </rPh>
    <rPh sb="23" eb="25">
      <t>キョカ</t>
    </rPh>
    <phoneticPr fontId="8"/>
  </si>
  <si>
    <t>　　　　　　　　　　　　　　　　　　　　　　　　　　　　　　　　　　　　　　　　　　埼玉県立名栗げんきプラザ指定管理者　　㊞　　</t>
    <rPh sb="42" eb="44">
      <t>サイタマ</t>
    </rPh>
    <rPh sb="44" eb="46">
      <t>ケンリツ</t>
    </rPh>
    <rPh sb="46" eb="48">
      <t>ナグリ</t>
    </rPh>
    <rPh sb="54" eb="56">
      <t>シテイ</t>
    </rPh>
    <rPh sb="56" eb="59">
      <t>カンリシャ</t>
    </rPh>
    <phoneticPr fontId="8"/>
  </si>
  <si>
    <t>利用月日</t>
    <rPh sb="0" eb="2">
      <t>リヨウ</t>
    </rPh>
    <phoneticPr fontId="8"/>
  </si>
  <si>
    <t>使用料</t>
  </si>
  <si>
    <t>該当施設に
チェック</t>
    <rPh sb="2" eb="4">
      <t>シセツ</t>
    </rPh>
    <phoneticPr fontId="8"/>
  </si>
  <si>
    <t>（利用料金）</t>
  </si>
  <si>
    <t>使用料計</t>
  </si>
  <si>
    <t>（利用料金計）</t>
  </si>
  <si>
    <t>発行日
　　月　　日
№</t>
    <phoneticPr fontId="8"/>
  </si>
  <si>
    <t>　木ねじビット</t>
    <rPh sb="1" eb="2">
      <t>キ</t>
    </rPh>
    <phoneticPr fontId="8"/>
  </si>
  <si>
    <t>めん板（1）、ボウル（1）、計量ボトル（1）、しの棒（5）、消毒用アルコール、アルミホイル　（半ドラム缶またはかまどで実施）</t>
    <rPh sb="59" eb="61">
      <t>ジッシ</t>
    </rPh>
    <phoneticPr fontId="8"/>
  </si>
  <si>
    <r>
      <t xml:space="preserve">朝食セット
</t>
    </r>
    <r>
      <rPr>
        <b/>
        <sz val="9"/>
        <rFont val="ＭＳ Ｐゴシック"/>
        <family val="3"/>
        <charset val="128"/>
      </rPr>
      <t>【ご飯セット】</t>
    </r>
    <rPh sb="0" eb="2">
      <t>チョウショク</t>
    </rPh>
    <rPh sb="8" eb="9">
      <t>ハン</t>
    </rPh>
    <phoneticPr fontId="8"/>
  </si>
  <si>
    <t>小学生</t>
    <rPh sb="0" eb="3">
      <t>しょうがくせい</t>
    </rPh>
    <phoneticPr fontId="27" type="Hiragana" alignment="center"/>
  </si>
  <si>
    <t>中学生</t>
    <rPh sb="0" eb="3">
      <t>ちゅうがくせい</t>
    </rPh>
    <phoneticPr fontId="27" type="Hiragana" alignment="center"/>
  </si>
  <si>
    <t>高校生</t>
    <phoneticPr fontId="27" type="Hiragana" alignment="center"/>
  </si>
  <si>
    <t>フライパンまたは鉄板（1）、フライ返し（1）、鍋（1）、おたま（1）、ボウル（1）、計量カップ（1）、さいばし（1）</t>
    <rPh sb="42" eb="44">
      <t>ケイリョウ</t>
    </rPh>
    <phoneticPr fontId="8"/>
  </si>
  <si>
    <t>竹ひご（人数分）、消毒用アルコール、半ドラム缶（またはかまどで実施）</t>
    <rPh sb="0" eb="1">
      <t>タケ</t>
    </rPh>
    <rPh sb="4" eb="7">
      <t>ニンズウブン</t>
    </rPh>
    <rPh sb="9" eb="12">
      <t>ショウドクヨウ</t>
    </rPh>
    <rPh sb="18" eb="19">
      <t>ハン</t>
    </rPh>
    <rPh sb="22" eb="23">
      <t>カン</t>
    </rPh>
    <rPh sb="31" eb="33">
      <t>ジッシ</t>
    </rPh>
    <phoneticPr fontId="8"/>
  </si>
  <si>
    <r>
      <t>※寝袋・毛布・マットは日時の欄へ、</t>
    </r>
    <r>
      <rPr>
        <b/>
        <sz val="10"/>
        <color indexed="10"/>
        <rFont val="ＭＳ Ｐゴシック"/>
        <family val="3"/>
        <charset val="128"/>
      </rPr>
      <t>受取希望時間</t>
    </r>
    <r>
      <rPr>
        <sz val="10"/>
        <rFont val="ＭＳ Ｐゴシック"/>
        <family val="3"/>
        <charset val="128"/>
      </rPr>
      <t>をご記入ください。（状況によってご希望のお時間は前後する可能性があります）</t>
    </r>
    <rPh sb="1" eb="3">
      <t>ネブクロ</t>
    </rPh>
    <rPh sb="4" eb="6">
      <t>モウフ</t>
    </rPh>
    <rPh sb="11" eb="13">
      <t>ニチジ</t>
    </rPh>
    <rPh sb="14" eb="15">
      <t>ラン</t>
    </rPh>
    <rPh sb="17" eb="19">
      <t>ウケトリ</t>
    </rPh>
    <rPh sb="19" eb="21">
      <t>キボウ</t>
    </rPh>
    <rPh sb="21" eb="23">
      <t>ジカン</t>
    </rPh>
    <rPh sb="25" eb="27">
      <t>キニュウ</t>
    </rPh>
    <rPh sb="33" eb="35">
      <t>ジョウキョウ</t>
    </rPh>
    <rPh sb="40" eb="42">
      <t>キボウ</t>
    </rPh>
    <rPh sb="44" eb="46">
      <t>ジカン</t>
    </rPh>
    <rPh sb="47" eb="49">
      <t>ゼンゴ</t>
    </rPh>
    <rPh sb="51" eb="54">
      <t>カノウセイ</t>
    </rPh>
    <phoneticPr fontId="8"/>
  </si>
  <si>
    <t>野
外
炊
事</t>
    <rPh sb="0" eb="1">
      <t>ノ</t>
    </rPh>
    <rPh sb="2" eb="3">
      <t>ソト</t>
    </rPh>
    <rPh sb="4" eb="5">
      <t>スイ</t>
    </rPh>
    <rPh sb="6" eb="7">
      <t>コト</t>
    </rPh>
    <phoneticPr fontId="8"/>
  </si>
  <si>
    <t>*2　当所で貸出ししているアンプはBluetooth（ブルートゥース）で接続するタイプのものになります。CDやカセットは使用できませんのでご注意ください。</t>
    <rPh sb="3" eb="5">
      <t>トウショ</t>
    </rPh>
    <rPh sb="6" eb="8">
      <t>カシダ</t>
    </rPh>
    <rPh sb="36" eb="38">
      <t>セツゾク</t>
    </rPh>
    <rPh sb="60" eb="62">
      <t>シヨウ</t>
    </rPh>
    <rPh sb="70" eb="72">
      <t>チュウイ</t>
    </rPh>
    <phoneticPr fontId="8"/>
  </si>
  <si>
    <t>班</t>
    <rPh sb="0" eb="1">
      <t>ハン</t>
    </rPh>
    <phoneticPr fontId="8"/>
  </si>
  <si>
    <t>手打ち
うどん</t>
    <phoneticPr fontId="8"/>
  </si>
  <si>
    <t>ボウル（1）、めん板（1）、めん棒（1）、すいのう（1）、おたま（1）、バット（1）、ざる（1）、ビニール袋（2）、計量カップ（1）、鍋（2）、さいばし（1）、めん切り包丁（1）、フライ返し（1）</t>
    <phoneticPr fontId="8"/>
  </si>
  <si>
    <t>※「ラジカセ」の貸出しはありません。各自ご持参ください。</t>
    <rPh sb="8" eb="10">
      <t>カシダ</t>
    </rPh>
    <phoneticPr fontId="8"/>
  </si>
  <si>
    <t>　ダッチオーブン（大）　*3</t>
    <rPh sb="9" eb="10">
      <t>ダイ</t>
    </rPh>
    <phoneticPr fontId="8"/>
  </si>
  <si>
    <t>　ダッチオーブン（小）　*3</t>
    <rPh sb="9" eb="10">
      <t>ショウ</t>
    </rPh>
    <phoneticPr fontId="8"/>
  </si>
  <si>
    <t>*3　ダッチオーブンは使用後、メンテナンスが必要となります。</t>
    <rPh sb="11" eb="14">
      <t>シヨウゴ</t>
    </rPh>
    <rPh sb="22" eb="24">
      <t>ヒツヨウ</t>
    </rPh>
    <phoneticPr fontId="8"/>
  </si>
  <si>
    <t>食事関係打合せ</t>
    <rPh sb="0" eb="2">
      <t>ショクジ</t>
    </rPh>
    <rPh sb="2" eb="4">
      <t>カンケイ</t>
    </rPh>
    <rPh sb="4" eb="6">
      <t>ウチアワ</t>
    </rPh>
    <phoneticPr fontId="8"/>
  </si>
  <si>
    <t>キャンプファイア打合せ</t>
    <rPh sb="8" eb="10">
      <t>ウチアワ</t>
    </rPh>
    <phoneticPr fontId="8"/>
  </si>
  <si>
    <t>約5～6個</t>
    <rPh sb="0" eb="1">
      <t>ヤク</t>
    </rPh>
    <rPh sb="4" eb="5">
      <t>コ</t>
    </rPh>
    <phoneticPr fontId="8"/>
  </si>
  <si>
    <t>時価</t>
    <rPh sb="0" eb="2">
      <t>ジカ</t>
    </rPh>
    <phoneticPr fontId="8"/>
  </si>
  <si>
    <t>牛肉（こま切れ）</t>
    <rPh sb="0" eb="2">
      <t>ギュウニク</t>
    </rPh>
    <rPh sb="5" eb="6">
      <t>ギ</t>
    </rPh>
    <phoneticPr fontId="8"/>
  </si>
  <si>
    <t>牛肉（スライス）</t>
    <rPh sb="0" eb="2">
      <t>ギュウニク</t>
    </rPh>
    <phoneticPr fontId="8"/>
  </si>
  <si>
    <t>ちくわ</t>
    <phoneticPr fontId="8"/>
  </si>
  <si>
    <t>2本入り</t>
    <rPh sb="1" eb="2">
      <t>ホン</t>
    </rPh>
    <rPh sb="2" eb="3">
      <t>イ</t>
    </rPh>
    <phoneticPr fontId="8"/>
  </si>
  <si>
    <t>魚肉ソーセージ</t>
    <rPh sb="0" eb="2">
      <t>ギョニク</t>
    </rPh>
    <phoneticPr fontId="8"/>
  </si>
  <si>
    <t>1束</t>
    <rPh sb="1" eb="2">
      <t>タバ</t>
    </rPh>
    <phoneticPr fontId="8"/>
  </si>
  <si>
    <t>ホールトマト</t>
    <phoneticPr fontId="8"/>
  </si>
  <si>
    <t>1缶</t>
    <rPh sb="1" eb="2">
      <t>カン</t>
    </rPh>
    <phoneticPr fontId="8"/>
  </si>
  <si>
    <t>みかん缶　4号</t>
    <rPh sb="3" eb="4">
      <t>カン</t>
    </rPh>
    <rPh sb="6" eb="7">
      <t>ゴウ</t>
    </rPh>
    <phoneticPr fontId="8"/>
  </si>
  <si>
    <t>コーン缶</t>
    <rPh sb="3" eb="4">
      <t>カン</t>
    </rPh>
    <phoneticPr fontId="8"/>
  </si>
  <si>
    <t>フルーツミックス缶（プルトップ）</t>
    <rPh sb="8" eb="9">
      <t>カン</t>
    </rPh>
    <phoneticPr fontId="8"/>
  </si>
  <si>
    <t>スパゲティ</t>
    <phoneticPr fontId="8"/>
  </si>
  <si>
    <t>300g</t>
    <phoneticPr fontId="8"/>
  </si>
  <si>
    <t>うどん　1玉</t>
    <rPh sb="5" eb="6">
      <t>タマ</t>
    </rPh>
    <phoneticPr fontId="8"/>
  </si>
  <si>
    <t>薄力粉</t>
    <rPh sb="0" eb="3">
      <t>ハクリキコ</t>
    </rPh>
    <phoneticPr fontId="8"/>
  </si>
  <si>
    <t>1kg</t>
    <phoneticPr fontId="8"/>
  </si>
  <si>
    <t>焼きそば</t>
    <rPh sb="0" eb="1">
      <t>ヤ</t>
    </rPh>
    <phoneticPr fontId="8"/>
  </si>
  <si>
    <t>ホットドック用パン</t>
    <rPh sb="6" eb="7">
      <t>ヨウ</t>
    </rPh>
    <phoneticPr fontId="8"/>
  </si>
  <si>
    <t>5個入り</t>
    <rPh sb="1" eb="2">
      <t>コ</t>
    </rPh>
    <rPh sb="2" eb="3">
      <t>イ</t>
    </rPh>
    <phoneticPr fontId="8"/>
  </si>
  <si>
    <t>オリーブ油</t>
    <rPh sb="4" eb="5">
      <t>アブラ</t>
    </rPh>
    <phoneticPr fontId="8"/>
  </si>
  <si>
    <t>200mℓ</t>
    <phoneticPr fontId="8"/>
  </si>
  <si>
    <t>味噌</t>
    <rPh sb="0" eb="2">
      <t>ミソ</t>
    </rPh>
    <phoneticPr fontId="8"/>
  </si>
  <si>
    <t>750g</t>
    <phoneticPr fontId="8"/>
  </si>
  <si>
    <t>だしの素</t>
    <rPh sb="3" eb="4">
      <t>モト</t>
    </rPh>
    <phoneticPr fontId="8"/>
  </si>
  <si>
    <t>8g×7本</t>
    <rPh sb="4" eb="5">
      <t>ホン</t>
    </rPh>
    <phoneticPr fontId="8"/>
  </si>
  <si>
    <t>中華だし</t>
    <rPh sb="0" eb="2">
      <t>チュウカ</t>
    </rPh>
    <phoneticPr fontId="8"/>
  </si>
  <si>
    <t>50g</t>
    <phoneticPr fontId="8"/>
  </si>
  <si>
    <t>めんつゆ</t>
    <phoneticPr fontId="8"/>
  </si>
  <si>
    <t>400mℓ</t>
    <phoneticPr fontId="8"/>
  </si>
  <si>
    <t>しょうゆ</t>
    <phoneticPr fontId="8"/>
  </si>
  <si>
    <t>500mℓ</t>
    <phoneticPr fontId="8"/>
  </si>
  <si>
    <t>コンソメキューブ</t>
    <phoneticPr fontId="8"/>
  </si>
  <si>
    <t>7個入り</t>
    <rPh sb="1" eb="2">
      <t>コ</t>
    </rPh>
    <rPh sb="2" eb="3">
      <t>イ</t>
    </rPh>
    <phoneticPr fontId="8"/>
  </si>
  <si>
    <t>ハヤシライスの素</t>
    <rPh sb="7" eb="8">
      <t>モト</t>
    </rPh>
    <phoneticPr fontId="8"/>
  </si>
  <si>
    <t>ビーフシチューの素</t>
    <rPh sb="8" eb="9">
      <t>モト</t>
    </rPh>
    <phoneticPr fontId="8"/>
  </si>
  <si>
    <t>ホワイトシチューの素</t>
    <rPh sb="9" eb="10">
      <t>モト</t>
    </rPh>
    <phoneticPr fontId="8"/>
  </si>
  <si>
    <t>キャベツ</t>
    <phoneticPr fontId="8"/>
  </si>
  <si>
    <t>長ネギ</t>
    <rPh sb="0" eb="1">
      <t>ナガ</t>
    </rPh>
    <phoneticPr fontId="8"/>
  </si>
  <si>
    <t>大根</t>
    <rPh sb="0" eb="2">
      <t>ダイコン</t>
    </rPh>
    <phoneticPr fontId="8"/>
  </si>
  <si>
    <t>ヒノキのスプーン</t>
    <phoneticPr fontId="8"/>
  </si>
  <si>
    <t>ヒノキのフォーク</t>
    <phoneticPr fontId="8"/>
  </si>
  <si>
    <t>※20名以上の団体様はシートをコピーしてご使用ください。</t>
    <rPh sb="3" eb="6">
      <t>メイイジョウ</t>
    </rPh>
    <rPh sb="7" eb="9">
      <t>ダンタイ</t>
    </rPh>
    <rPh sb="9" eb="10">
      <t>サマ</t>
    </rPh>
    <rPh sb="21" eb="23">
      <t>シヨウ</t>
    </rPh>
    <phoneticPr fontId="8"/>
  </si>
  <si>
    <r>
      <t>※数量は</t>
    </r>
    <r>
      <rPr>
        <b/>
        <u/>
        <sz val="11"/>
        <rFont val="ＭＳ Ｐゴシック"/>
        <family val="3"/>
        <charset val="128"/>
      </rPr>
      <t>合計の量</t>
    </r>
    <r>
      <rPr>
        <sz val="11"/>
        <rFont val="ＭＳ Ｐゴシック"/>
        <family val="3"/>
        <charset val="128"/>
      </rPr>
      <t>を記入してください。</t>
    </r>
    <r>
      <rPr>
        <sz val="11"/>
        <color indexed="10"/>
        <rFont val="ＭＳ Ｐゴシック"/>
        <family val="3"/>
        <charset val="128"/>
      </rPr>
      <t>小分けのご注文はお受けできませんので、ご了承ください。</t>
    </r>
    <rPh sb="1" eb="3">
      <t>スウリョウ</t>
    </rPh>
    <rPh sb="4" eb="6">
      <t>ゴウケイ</t>
    </rPh>
    <rPh sb="7" eb="8">
      <t>リョウ</t>
    </rPh>
    <rPh sb="9" eb="11">
      <t>キニュウ</t>
    </rPh>
    <rPh sb="18" eb="20">
      <t>コワ</t>
    </rPh>
    <rPh sb="23" eb="25">
      <t>チュウモン</t>
    </rPh>
    <rPh sb="27" eb="28">
      <t>ウ</t>
    </rPh>
    <rPh sb="38" eb="40">
      <t>リョウショウ</t>
    </rPh>
    <phoneticPr fontId="8"/>
  </si>
  <si>
    <t>※注文した商品が残った場合、返品はできません。</t>
    <rPh sb="1" eb="3">
      <t>チュウモン</t>
    </rPh>
    <rPh sb="5" eb="7">
      <t>ショウヒン</t>
    </rPh>
    <rPh sb="8" eb="9">
      <t>ノコ</t>
    </rPh>
    <rPh sb="11" eb="13">
      <t>バアイ</t>
    </rPh>
    <rPh sb="14" eb="16">
      <t>ヘンピン</t>
    </rPh>
    <phoneticPr fontId="8"/>
  </si>
  <si>
    <t>3袋入り（1玉150g）</t>
    <rPh sb="1" eb="2">
      <t>フクロ</t>
    </rPh>
    <rPh sb="2" eb="3">
      <t>イ</t>
    </rPh>
    <rPh sb="6" eb="7">
      <t>タマ</t>
    </rPh>
    <phoneticPr fontId="8"/>
  </si>
  <si>
    <t>まな板（1）、包丁（1）、ボウル（1）、ざる（1）、おたま（1）、しゃもじ（2）、鍋（1）、竹ヘラ（1）、ゴムベラ（1）、皮むき（1）、飯盒（2）、バット（1）</t>
    <rPh sb="2" eb="3">
      <t>イタ</t>
    </rPh>
    <rPh sb="7" eb="9">
      <t>ホウチョウ</t>
    </rPh>
    <rPh sb="41" eb="42">
      <t>ナベ</t>
    </rPh>
    <rPh sb="46" eb="47">
      <t>タケ</t>
    </rPh>
    <rPh sb="61" eb="62">
      <t>カワ</t>
    </rPh>
    <rPh sb="68" eb="70">
      <t>ハンゴウ</t>
    </rPh>
    <phoneticPr fontId="8"/>
  </si>
  <si>
    <t>まな板（1）、包丁（1）、鉄板（1）、フライ返し（2）、さいばし（1）、トング（2）、しゃもじ（2）、飯盒（2）、バット（1）
※焼きそばセットの場合は飯盒なし</t>
    <rPh sb="13" eb="15">
      <t>テッパン</t>
    </rPh>
    <rPh sb="22" eb="23">
      <t>ガエ</t>
    </rPh>
    <rPh sb="51" eb="53">
      <t>ハンゴウ</t>
    </rPh>
    <rPh sb="65" eb="66">
      <t>ヤ</t>
    </rPh>
    <rPh sb="73" eb="75">
      <t>バアイ</t>
    </rPh>
    <rPh sb="76" eb="78">
      <t>ハンゴウ</t>
    </rPh>
    <phoneticPr fontId="8"/>
  </si>
  <si>
    <t>フライパンまたは鉄板（1）、フライ返し（1）、ボウル（1）、しゃもじ（2）、飯盒（2）、やかん（1）、計量カップ（1）、さいばし（1）</t>
    <rPh sb="51" eb="53">
      <t>ケイリョウ</t>
    </rPh>
    <phoneticPr fontId="8"/>
  </si>
  <si>
    <t>ホイル焼き</t>
    <phoneticPr fontId="8"/>
  </si>
  <si>
    <t>鉄板（1）、フライ返し（2）、ボール（1）、ザル（1）、トング（1）、しゃもじ（2）、飯盒（2）、バット、アルミホイル</t>
    <phoneticPr fontId="8"/>
  </si>
  <si>
    <t>鶏もも肉</t>
    <rPh sb="0" eb="1">
      <t>トリ</t>
    </rPh>
    <rPh sb="3" eb="4">
      <t>ニク</t>
    </rPh>
    <phoneticPr fontId="8"/>
  </si>
  <si>
    <t>※はじめの集いを必ず入力してください。</t>
    <rPh sb="5" eb="6">
      <t>ツド</t>
    </rPh>
    <rPh sb="8" eb="9">
      <t>カナラ</t>
    </rPh>
    <rPh sb="10" eb="12">
      <t>ニュウリョク</t>
    </rPh>
    <phoneticPr fontId="8"/>
  </si>
  <si>
    <t>225円</t>
    <rPh sb="3" eb="4">
      <t>エン</t>
    </rPh>
    <phoneticPr fontId="8"/>
  </si>
  <si>
    <t>1,040円</t>
    <rPh sb="5" eb="6">
      <t>エン</t>
    </rPh>
    <phoneticPr fontId="8"/>
  </si>
  <si>
    <t>295円</t>
    <rPh sb="3" eb="4">
      <t>エン</t>
    </rPh>
    <phoneticPr fontId="8"/>
  </si>
  <si>
    <t>カレーナンセット</t>
    <phoneticPr fontId="8"/>
  </si>
  <si>
    <t>団体名：</t>
    <rPh sb="0" eb="2">
      <t>ダンタイ</t>
    </rPh>
    <rPh sb="2" eb="3">
      <t>メイ</t>
    </rPh>
    <phoneticPr fontId="8"/>
  </si>
  <si>
    <t>食堂</t>
    <rPh sb="0" eb="2">
      <t>ショクドウ</t>
    </rPh>
    <phoneticPr fontId="8"/>
  </si>
  <si>
    <t>ふりがな　（必須）</t>
    <rPh sb="6" eb="8">
      <t>ヒッス</t>
    </rPh>
    <phoneticPr fontId="8"/>
  </si>
  <si>
    <t>回答連絡先
電話番号</t>
    <rPh sb="0" eb="2">
      <t>カイトウ</t>
    </rPh>
    <rPh sb="2" eb="5">
      <t>レンラクサキ</t>
    </rPh>
    <rPh sb="6" eb="8">
      <t>デンワ</t>
    </rPh>
    <rPh sb="8" eb="10">
      <t>バンゴウ</t>
    </rPh>
    <phoneticPr fontId="8"/>
  </si>
  <si>
    <t>氏　名</t>
    <rPh sb="0" eb="1">
      <t>シ</t>
    </rPh>
    <rPh sb="2" eb="3">
      <t>メイ</t>
    </rPh>
    <phoneticPr fontId="8"/>
  </si>
  <si>
    <r>
      <rPr>
        <sz val="12"/>
        <rFont val="ＭＳ Ｐ明朝"/>
        <family val="1"/>
        <charset val="128"/>
      </rPr>
      <t>回答</t>
    </r>
    <r>
      <rPr>
        <sz val="12"/>
        <color indexed="8"/>
        <rFont val="ＭＳ Ｐ明朝"/>
        <family val="1"/>
        <charset val="128"/>
      </rPr>
      <t>FAXまたは
メールアドレス</t>
    </r>
  </si>
  <si>
    <t>摂取した時に
現れる症状</t>
    <rPh sb="0" eb="2">
      <t>セッシュ</t>
    </rPh>
    <rPh sb="4" eb="5">
      <t>トキ</t>
    </rPh>
    <rPh sb="7" eb="8">
      <t>アラワ</t>
    </rPh>
    <rPh sb="10" eb="12">
      <t>ショウジョウ</t>
    </rPh>
    <phoneticPr fontId="8"/>
  </si>
  <si>
    <t>　　起こさない</t>
    <rPh sb="2" eb="3">
      <t>オ</t>
    </rPh>
    <phoneticPr fontId="8"/>
  </si>
  <si>
    <t>　月　日</t>
    <rPh sb="1" eb="2">
      <t>ツキ</t>
    </rPh>
    <rPh sb="3" eb="4">
      <t>ヒ</t>
    </rPh>
    <phoneticPr fontId="8"/>
  </si>
  <si>
    <t>メニュー</t>
    <phoneticPr fontId="8"/>
  </si>
  <si>
    <t>直近の発症日</t>
    <rPh sb="0" eb="2">
      <t>チョッキン</t>
    </rPh>
    <rPh sb="3" eb="5">
      <t>ハッショウ</t>
    </rPh>
    <rPh sb="5" eb="6">
      <t>ヒ</t>
    </rPh>
    <phoneticPr fontId="8"/>
  </si>
  <si>
    <t>【宿泊内訳】（人数）</t>
    <rPh sb="1" eb="3">
      <t>シュクハク</t>
    </rPh>
    <rPh sb="3" eb="5">
      <t>ウチワケ</t>
    </rPh>
    <rPh sb="7" eb="9">
      <t>ニンズウ</t>
    </rPh>
    <phoneticPr fontId="8"/>
  </si>
  <si>
    <t>【日帰り内訳】（人数）</t>
    <rPh sb="1" eb="3">
      <t>ヒガエ</t>
    </rPh>
    <rPh sb="4" eb="6">
      <t>ウチワケ</t>
    </rPh>
    <rPh sb="8" eb="10">
      <t>ニンズウ</t>
    </rPh>
    <phoneticPr fontId="8"/>
  </si>
  <si>
    <t>　　　　事業案内等いりません。</t>
    <rPh sb="4" eb="6">
      <t>ジギョウ</t>
    </rPh>
    <rPh sb="6" eb="8">
      <t>アンナイ</t>
    </rPh>
    <rPh sb="8" eb="9">
      <t>トウ</t>
    </rPh>
    <phoneticPr fontId="8"/>
  </si>
  <si>
    <t>　　　</t>
    <phoneticPr fontId="8"/>
  </si>
  <si>
    <t>　　○入力のお願い
・連泊利用で1泊のみの利用者がいる場合は、備考欄に「（宿泊日）1泊」と入力してください。
（例：8/20～22利用→「20日のみ1泊」、「21日のみ1泊」という形で入力してください）
・団体内に、日帰りの方がいる場合には、備考欄に「日帰り」と入力してください。
※利用目的：この用紙に記載いただいた個人情報は、宿泊施設使用料算出、緊急時連絡　の場合にのみ使用いたします。</t>
    <rPh sb="3" eb="5">
      <t>ニュウリョク</t>
    </rPh>
    <rPh sb="7" eb="8">
      <t>ネガ</t>
    </rPh>
    <phoneticPr fontId="8"/>
  </si>
  <si>
    <t>○入力のお願い
①連泊利用で1泊のみの利用者がいる場合は、　備考欄に「1泊」と入力してください。
（例：8/20～22利用→「20日のみ1泊」、「21日のみ1泊」という形で入力してください）
②団体内に、日帰りの方がいる場合には、備考欄に「日帰り」と入力してください。
③日本国内に住所を有しない外国人の方は「国籍」と「旅券番号」の　入力をお願いします。
※利用目的：この用紙に記載いただいた個人情報は、宿泊施設使用料算出、緊急時連絡の場合にのみ使用いたします。</t>
    <rPh sb="218" eb="220">
      <t>バアイ</t>
    </rPh>
    <phoneticPr fontId="8"/>
  </si>
  <si>
    <t>ちびっこクラフト</t>
    <phoneticPr fontId="8"/>
  </si>
  <si>
    <t>ホットケーキミックス</t>
    <phoneticPr fontId="8"/>
  </si>
  <si>
    <t>150g×4P</t>
    <phoneticPr fontId="8"/>
  </si>
  <si>
    <t>五目御飯の素</t>
    <rPh sb="0" eb="2">
      <t>ゴモク</t>
    </rPh>
    <rPh sb="2" eb="4">
      <t>ゴハン</t>
    </rPh>
    <rPh sb="5" eb="6">
      <t>モト</t>
    </rPh>
    <phoneticPr fontId="8"/>
  </si>
  <si>
    <t>147g</t>
    <phoneticPr fontId="8"/>
  </si>
  <si>
    <t>はちみつ</t>
    <phoneticPr fontId="8"/>
  </si>
  <si>
    <t>150g</t>
    <phoneticPr fontId="8"/>
  </si>
  <si>
    <t>福神漬け</t>
    <rPh sb="0" eb="3">
      <t>フクジンヅ</t>
    </rPh>
    <phoneticPr fontId="8"/>
  </si>
  <si>
    <t>ざる（2）、鍋（1）、さいばし（1）、ボウル（1）、おたま（1）、ペンチ（1）、ビールケース、ホースリール、竹、台、針金※人数に応じて</t>
    <rPh sb="6" eb="7">
      <t>ナベ</t>
    </rPh>
    <rPh sb="54" eb="55">
      <t>タケ</t>
    </rPh>
    <rPh sb="56" eb="57">
      <t>ダイ</t>
    </rPh>
    <rPh sb="58" eb="60">
      <t>ハリガネ</t>
    </rPh>
    <rPh sb="61" eb="63">
      <t>ニンズウ</t>
    </rPh>
    <rPh sb="64" eb="65">
      <t>オウ</t>
    </rPh>
    <phoneticPr fontId="8"/>
  </si>
  <si>
    <t>カレー
ナン</t>
    <phoneticPr fontId="8"/>
  </si>
  <si>
    <t>まな板（1）、包丁（1）、ボウル（2）、ざる（1）、おたま（1）、鍋（1）、竹ヘラ（1）、ゴムベラ（1）、皮むき（1）、バット（2）、フライ返し（1）、めん棒（1）、めん板（1）、計量カップ（1）、フォーク（1）、鉄板（1）</t>
    <phoneticPr fontId="8"/>
  </si>
  <si>
    <r>
      <t>　アンプ（マイク付き）　*</t>
    </r>
    <r>
      <rPr>
        <sz val="10"/>
        <rFont val="ＭＳ Ｐゴシック"/>
        <family val="3"/>
        <charset val="128"/>
      </rPr>
      <t>2</t>
    </r>
    <rPh sb="8" eb="9">
      <t>ツ</t>
    </rPh>
    <phoneticPr fontId="8"/>
  </si>
  <si>
    <t>ヒノキのぶんぶんごま（穴無し）</t>
    <rPh sb="11" eb="12">
      <t>アナ</t>
    </rPh>
    <rPh sb="12" eb="13">
      <t>ナ</t>
    </rPh>
    <phoneticPr fontId="8"/>
  </si>
  <si>
    <t>ヒノキのぶんぶんごま（穴有り）</t>
    <rPh sb="11" eb="12">
      <t>アナ</t>
    </rPh>
    <rPh sb="12" eb="13">
      <t>ア</t>
    </rPh>
    <phoneticPr fontId="8"/>
  </si>
  <si>
    <t>名栗の動物ストラップ（ムササビ）</t>
    <rPh sb="0" eb="2">
      <t>ナグリ</t>
    </rPh>
    <rPh sb="3" eb="5">
      <t>ドウブツ</t>
    </rPh>
    <phoneticPr fontId="8"/>
  </si>
  <si>
    <t>名栗の動物ストラップ（リス）</t>
    <rPh sb="0" eb="2">
      <t>ナグリ</t>
    </rPh>
    <rPh sb="3" eb="5">
      <t>ドウブツ</t>
    </rPh>
    <phoneticPr fontId="8"/>
  </si>
  <si>
    <t>名栗の動物ストラップ（ヤマネ）</t>
    <rPh sb="0" eb="2">
      <t>ナグリ</t>
    </rPh>
    <rPh sb="3" eb="5">
      <t>ドウブツ</t>
    </rPh>
    <phoneticPr fontId="8"/>
  </si>
  <si>
    <t>キャンプファイア</t>
    <phoneticPr fontId="8"/>
  </si>
  <si>
    <t>キャンドルファイア</t>
    <phoneticPr fontId="8"/>
  </si>
  <si>
    <t>木の人形（キコリン）</t>
    <rPh sb="0" eb="1">
      <t>キ</t>
    </rPh>
    <rPh sb="2" eb="4">
      <t>ニンギョウ</t>
    </rPh>
    <phoneticPr fontId="8"/>
  </si>
  <si>
    <t>焼き板看板（薪代別）</t>
    <rPh sb="0" eb="1">
      <t>ヤ</t>
    </rPh>
    <rPh sb="2" eb="3">
      <t>イタ</t>
    </rPh>
    <rPh sb="3" eb="5">
      <t>カンバン</t>
    </rPh>
    <rPh sb="6" eb="7">
      <t>マキ</t>
    </rPh>
    <rPh sb="7" eb="8">
      <t>ダイ</t>
    </rPh>
    <rPh sb="8" eb="9">
      <t>ベツ</t>
    </rPh>
    <phoneticPr fontId="8"/>
  </si>
  <si>
    <t>ドラム缶風呂（薪代別）</t>
    <rPh sb="3" eb="4">
      <t>カン</t>
    </rPh>
    <rPh sb="4" eb="6">
      <t>ブロ</t>
    </rPh>
    <rPh sb="7" eb="8">
      <t>マキ</t>
    </rPh>
    <rPh sb="8" eb="9">
      <t>ダイ</t>
    </rPh>
    <rPh sb="9" eb="10">
      <t>ベツ</t>
    </rPh>
    <phoneticPr fontId="8"/>
  </si>
  <si>
    <t>①月の満ち欠け（6年生向け）</t>
    <rPh sb="1" eb="2">
      <t>ツキ</t>
    </rPh>
    <rPh sb="3" eb="4">
      <t>ミ</t>
    </rPh>
    <rPh sb="5" eb="6">
      <t>カ</t>
    </rPh>
    <rPh sb="9" eb="11">
      <t>ネンセイ</t>
    </rPh>
    <rPh sb="11" eb="12">
      <t>ム</t>
    </rPh>
    <phoneticPr fontId="8"/>
  </si>
  <si>
    <t>②太陽・月・地球大きさ比べ（6年生向け）</t>
    <rPh sb="1" eb="3">
      <t>タイヨウ</t>
    </rPh>
    <rPh sb="4" eb="5">
      <t>ツキ</t>
    </rPh>
    <rPh sb="6" eb="8">
      <t>チキュウ</t>
    </rPh>
    <rPh sb="8" eb="9">
      <t>オオ</t>
    </rPh>
    <rPh sb="11" eb="12">
      <t>クラ</t>
    </rPh>
    <rPh sb="15" eb="17">
      <t>ネンセイ</t>
    </rPh>
    <rPh sb="17" eb="18">
      <t>ム</t>
    </rPh>
    <phoneticPr fontId="8"/>
  </si>
  <si>
    <t>計</t>
    <rPh sb="0" eb="1">
      <t>ケイ</t>
    </rPh>
    <phoneticPr fontId="8"/>
  </si>
  <si>
    <t>③太陽と星の動き（4年生向け）</t>
    <rPh sb="1" eb="3">
      <t>タイヨウ</t>
    </rPh>
    <rPh sb="4" eb="5">
      <t>ホシ</t>
    </rPh>
    <rPh sb="6" eb="7">
      <t>ウゴ</t>
    </rPh>
    <rPh sb="10" eb="12">
      <t>ネンセイ</t>
    </rPh>
    <rPh sb="12" eb="13">
      <t>ム</t>
    </rPh>
    <phoneticPr fontId="8"/>
  </si>
  <si>
    <t>　埼玉県立名栗げんきプラザでは、新型コロナウイルス感染防止と「新しい生活様式」に対応した受入れ体制として、当施設の取り組みと利用団体引率者の皆さまへのお願いを以下の通り作成いたしました。利用者の皆さまが安心・安全にご利用いただけるよう、ご理解ご協力をお願いいたします。</t>
  </si>
  <si>
    <t>◆名栗げんきプラザとしての取り組み</t>
  </si>
  <si>
    <t>・</t>
    <phoneticPr fontId="8"/>
  </si>
  <si>
    <t>館内スリッパの常時設置は行いません。上履きの持参をお願いいたします。</t>
    <phoneticPr fontId="8"/>
  </si>
  <si>
    <t>◆一部利用の制限について</t>
  </si>
  <si>
    <t xml:space="preserve">プラネタリウム、野外炊事の活動については、利用人数に制限を設けております。詳しくはお問合せください。 </t>
    <phoneticPr fontId="8"/>
  </si>
  <si>
    <t>プレイホールの遊び道具、館内図書は、貸し出しを中止いたします。</t>
    <phoneticPr fontId="8"/>
  </si>
  <si>
    <r>
      <t>　</t>
    </r>
    <r>
      <rPr>
        <b/>
        <u val="double"/>
        <sz val="10.5"/>
        <color indexed="8"/>
        <rFont val="HG丸ｺﾞｼｯｸM-PRO"/>
        <family val="3"/>
        <charset val="128"/>
      </rPr>
      <t>入所前</t>
    </r>
  </si>
  <si>
    <t>活動時は、マスク着用でお願いいたします。特にプラネタリウム観覧の方は、マスク着用を必須といたします。屋外での活動時は、熱中症や窒息のリスクを避けるため必須ではございません。</t>
    <phoneticPr fontId="8"/>
  </si>
  <si>
    <t>こまめな手洗いやうがいをお願いいたします。</t>
    <phoneticPr fontId="8"/>
  </si>
  <si>
    <t>宿泊部屋、室内の活動場所では窓を開けての定期的な換気（1時間に10分程度）をお願いいたします。</t>
    <phoneticPr fontId="8"/>
  </si>
  <si>
    <t>食事時</t>
  </si>
  <si>
    <t>食べるとき以外は、マスクを着用し、私語を控えるようにお願いいたします。</t>
    <phoneticPr fontId="8"/>
  </si>
  <si>
    <t>入浴時</t>
  </si>
  <si>
    <r>
      <t>脱衣所入室前にアルコール消毒をしてください。</t>
    </r>
    <r>
      <rPr>
        <sz val="9"/>
        <color indexed="8"/>
        <rFont val="HG丸ｺﾞｼｯｸM-PRO"/>
        <family val="3"/>
        <charset val="128"/>
      </rPr>
      <t> </t>
    </r>
    <phoneticPr fontId="8"/>
  </si>
  <si>
    <r>
      <t>上記の症状が出た場合は、他の同室の宿泊者を他の部屋へ移動する、もしくは体調不良者を別室へ移動してもらうことがあります。移動先の部屋は、当施設から指定させていただきます。</t>
    </r>
    <r>
      <rPr>
        <sz val="9"/>
        <color indexed="8"/>
        <rFont val="HG丸ｺﾞｼｯｸM-PRO"/>
        <family val="3"/>
        <charset val="128"/>
      </rPr>
      <t> </t>
    </r>
    <phoneticPr fontId="8"/>
  </si>
  <si>
    <t>退所後のお願い</t>
  </si>
  <si>
    <t>退所後2週間以内に利用者の新型コロナウイルスへの感染が発覚した場合は、速やかに当施設へ連絡をしてください。</t>
    <phoneticPr fontId="8"/>
  </si>
  <si>
    <t>その他のお願い</t>
  </si>
  <si>
    <t>利用団体の責任者の方は、上記の内容を、利用者全員へ周知してください。</t>
    <phoneticPr fontId="8"/>
  </si>
  <si>
    <t>上記内容を確認した上（□にチェックを入れてください）で、施設を利用いたします。</t>
    <rPh sb="0" eb="2">
      <t>ジョウキ</t>
    </rPh>
    <rPh sb="2" eb="4">
      <t>ナイヨウ</t>
    </rPh>
    <rPh sb="5" eb="7">
      <t>カクニン</t>
    </rPh>
    <rPh sb="9" eb="10">
      <t>ウエ</t>
    </rPh>
    <rPh sb="18" eb="19">
      <t>イ</t>
    </rPh>
    <rPh sb="28" eb="30">
      <t>シセツ</t>
    </rPh>
    <rPh sb="31" eb="33">
      <t>リヨウ</t>
    </rPh>
    <phoneticPr fontId="8"/>
  </si>
  <si>
    <t>記入日</t>
    <rPh sb="0" eb="2">
      <t>キニュウ</t>
    </rPh>
    <rPh sb="2" eb="3">
      <t>ビ</t>
    </rPh>
    <phoneticPr fontId="8"/>
  </si>
  <si>
    <t>利用日</t>
    <rPh sb="0" eb="2">
      <t>リヨウ</t>
    </rPh>
    <rPh sb="2" eb="3">
      <t>ビ</t>
    </rPh>
    <phoneticPr fontId="8"/>
  </si>
  <si>
    <t>代表者</t>
    <rPh sb="0" eb="3">
      <t>ダイヒョウシャ</t>
    </rPh>
    <phoneticPr fontId="8"/>
  </si>
  <si>
    <t>3階洗面所の蛇口数に制限を設けています（6個＜通常11個＞としています）。</t>
    <rPh sb="1" eb="2">
      <t>カイ</t>
    </rPh>
    <rPh sb="2" eb="4">
      <t>センメン</t>
    </rPh>
    <rPh sb="4" eb="5">
      <t>ジョ</t>
    </rPh>
    <rPh sb="6" eb="8">
      <t>ジャグチ</t>
    </rPh>
    <rPh sb="8" eb="9">
      <t>スウ</t>
    </rPh>
    <rPh sb="10" eb="12">
      <t>セイゲン</t>
    </rPh>
    <rPh sb="13" eb="14">
      <t>モウ</t>
    </rPh>
    <rPh sb="21" eb="22">
      <t>コ</t>
    </rPh>
    <rPh sb="23" eb="25">
      <t>ツウジョウ</t>
    </rPh>
    <rPh sb="27" eb="28">
      <t>コ</t>
    </rPh>
    <phoneticPr fontId="8"/>
  </si>
  <si>
    <t>焼き板フォトフレーム（薪代別）</t>
    <rPh sb="0" eb="1">
      <t>ヤ</t>
    </rPh>
    <rPh sb="2" eb="3">
      <t>イタ</t>
    </rPh>
    <rPh sb="11" eb="12">
      <t>マキ</t>
    </rPh>
    <rPh sb="12" eb="13">
      <t>ダイ</t>
    </rPh>
    <rPh sb="13" eb="14">
      <t>ベツ</t>
    </rPh>
    <phoneticPr fontId="8"/>
  </si>
  <si>
    <t>④宇宙の広がり（中学生向け）</t>
    <rPh sb="8" eb="11">
      <t>チュウガクセイ</t>
    </rPh>
    <rPh sb="11" eb="12">
      <t>ム</t>
    </rPh>
    <phoneticPr fontId="8"/>
  </si>
  <si>
    <t>⑤地球の運動と天体の動き（中学生向け）</t>
    <rPh sb="13" eb="17">
      <t>チュウガクセイム</t>
    </rPh>
    <phoneticPr fontId="8"/>
  </si>
  <si>
    <t>⑥月と惑星の見え方（中学生向け）</t>
    <rPh sb="10" eb="14">
      <t>チュウガクセイム</t>
    </rPh>
    <phoneticPr fontId="8"/>
  </si>
  <si>
    <t>星空観察会</t>
    <rPh sb="0" eb="2">
      <t>ホシゾラ</t>
    </rPh>
    <rPh sb="2" eb="4">
      <t>カンサツ</t>
    </rPh>
    <rPh sb="4" eb="5">
      <t>カイ</t>
    </rPh>
    <phoneticPr fontId="8"/>
  </si>
  <si>
    <t>令和</t>
    <rPh sb="0" eb="2">
      <t>レイワ</t>
    </rPh>
    <phoneticPr fontId="8"/>
  </si>
  <si>
    <t>年</t>
    <rPh sb="0" eb="1">
      <t>ネン</t>
    </rPh>
    <phoneticPr fontId="8"/>
  </si>
  <si>
    <t>（）</t>
    <phoneticPr fontId="8"/>
  </si>
  <si>
    <r>
      <t>（注意1）活動場所は調整によって変更になる場合があります。
（注意2）食堂での食事時刻は、変更できません。〈</t>
    </r>
    <r>
      <rPr>
        <sz val="10"/>
        <color indexed="10"/>
        <rFont val="ＭＳ Ｐゴシック"/>
        <family val="3"/>
        <charset val="128"/>
      </rPr>
      <t>朝食　7：30、　昼食 12：00、 夕食 17：30</t>
    </r>
    <r>
      <rPr>
        <sz val="10"/>
        <rFont val="ＭＳ Ｐゴシック"/>
        <family val="3"/>
        <charset val="128"/>
      </rPr>
      <t>〉
　　　　複数団体いる場合は時間差を設ける場合があります。
（注意3）食堂を利用する場合、10分前から食事の配膳準備（テーブル拭き等）をおこなってください。</t>
    </r>
    <rPh sb="35" eb="37">
      <t>ショクドウ</t>
    </rPh>
    <rPh sb="87" eb="89">
      <t>フクスウ</t>
    </rPh>
    <rPh sb="89" eb="91">
      <t>ダンタイ</t>
    </rPh>
    <rPh sb="93" eb="95">
      <t>バアイ</t>
    </rPh>
    <rPh sb="96" eb="99">
      <t>ジカンサ</t>
    </rPh>
    <rPh sb="100" eb="101">
      <t>モウ</t>
    </rPh>
    <rPh sb="103" eb="105">
      <t>バアイ</t>
    </rPh>
    <rPh sb="117" eb="119">
      <t>ショクドウ</t>
    </rPh>
    <phoneticPr fontId="8"/>
  </si>
  <si>
    <r>
      <t>アレルギー対応をご希望の場合は、必要事項をご記入の上、ご利用の</t>
    </r>
    <r>
      <rPr>
        <sz val="12"/>
        <color indexed="10"/>
        <rFont val="ＭＳ Ｐ明朝"/>
        <family val="1"/>
        <charset val="128"/>
      </rPr>
      <t>３週間前</t>
    </r>
    <r>
      <rPr>
        <sz val="12"/>
        <color indexed="8"/>
        <rFont val="ＭＳ Ｐ明朝"/>
        <family val="1"/>
        <charset val="128"/>
      </rPr>
      <t>までに提出して下さい。</t>
    </r>
    <rPh sb="5" eb="7">
      <t>タイオウ</t>
    </rPh>
    <rPh sb="9" eb="11">
      <t>キボウ</t>
    </rPh>
    <rPh sb="12" eb="14">
      <t>バアイ</t>
    </rPh>
    <rPh sb="16" eb="18">
      <t>ヒツヨウ</t>
    </rPh>
    <rPh sb="18" eb="20">
      <t>ジコウ</t>
    </rPh>
    <rPh sb="25" eb="26">
      <t>ウエ</t>
    </rPh>
    <rPh sb="28" eb="30">
      <t>リヨウ</t>
    </rPh>
    <rPh sb="32" eb="34">
      <t>シュウカン</t>
    </rPh>
    <rPh sb="34" eb="35">
      <t>マエ</t>
    </rPh>
    <rPh sb="38" eb="40">
      <t>テイシュツ</t>
    </rPh>
    <rPh sb="42" eb="43">
      <t>クダ</t>
    </rPh>
    <phoneticPr fontId="8"/>
  </si>
  <si>
    <t>※アレルギー以外でお食事制限のある方（病気の治療・宗教上の理由等）の場合も、こちらのシートをご提出ください。</t>
    <rPh sb="6" eb="8">
      <t>イガイ</t>
    </rPh>
    <rPh sb="10" eb="12">
      <t>ショクジ</t>
    </rPh>
    <rPh sb="12" eb="14">
      <t>セイゲン</t>
    </rPh>
    <rPh sb="17" eb="18">
      <t>カタ</t>
    </rPh>
    <rPh sb="19" eb="21">
      <t>ビョウキ</t>
    </rPh>
    <rPh sb="22" eb="24">
      <t>チリョウ</t>
    </rPh>
    <rPh sb="25" eb="27">
      <t>シュウキョウ</t>
    </rPh>
    <rPh sb="27" eb="28">
      <t>ジョウ</t>
    </rPh>
    <rPh sb="29" eb="31">
      <t>リユウ</t>
    </rPh>
    <rPh sb="31" eb="32">
      <t>ナド</t>
    </rPh>
    <rPh sb="34" eb="36">
      <t>バアイ</t>
    </rPh>
    <rPh sb="47" eb="49">
      <t>テイシュツ</t>
    </rPh>
    <phoneticPr fontId="8"/>
  </si>
  <si>
    <t>・調理、洗浄機などについても、他のものと共通のものを使用しています。</t>
    <rPh sb="1" eb="3">
      <t>チョウリ</t>
    </rPh>
    <rPh sb="4" eb="6">
      <t>センジョウ</t>
    </rPh>
    <rPh sb="6" eb="7">
      <t>キ</t>
    </rPh>
    <rPh sb="15" eb="16">
      <t>ホカ</t>
    </rPh>
    <rPh sb="20" eb="22">
      <t>キョウツウ</t>
    </rPh>
    <rPh sb="26" eb="28">
      <t>シヨウ</t>
    </rPh>
    <phoneticPr fontId="8"/>
  </si>
  <si>
    <t>いつ</t>
    <phoneticPr fontId="8"/>
  </si>
  <si>
    <t>A：玉子焼き</t>
    <rPh sb="2" eb="4">
      <t>タマゴ</t>
    </rPh>
    <rPh sb="4" eb="5">
      <t>ヤ</t>
    </rPh>
    <phoneticPr fontId="8"/>
  </si>
  <si>
    <r>
      <t>※</t>
    </r>
    <r>
      <rPr>
        <b/>
        <u/>
        <sz val="11"/>
        <color indexed="10"/>
        <rFont val="ＭＳ Ｐゴシック"/>
        <family val="3"/>
        <charset val="128"/>
      </rPr>
      <t>朝食で使用する食材</t>
    </r>
    <r>
      <rPr>
        <b/>
        <sz val="11"/>
        <color indexed="10"/>
        <rFont val="ＭＳ Ｐゴシック"/>
        <family val="3"/>
        <charset val="128"/>
      </rPr>
      <t>の受取り場所は本館食堂カウンターです。</t>
    </r>
    <r>
      <rPr>
        <sz val="11"/>
        <rFont val="ＭＳ Ｐゴシック"/>
        <family val="3"/>
        <charset val="128"/>
      </rPr>
      <t>食堂に受取りに行き、団体で炊事場へ運んでください。</t>
    </r>
    <rPh sb="1" eb="3">
      <t>チョウショク</t>
    </rPh>
    <rPh sb="4" eb="6">
      <t>シヨウ</t>
    </rPh>
    <rPh sb="8" eb="10">
      <t>ショクザイ</t>
    </rPh>
    <rPh sb="11" eb="12">
      <t>ウ</t>
    </rPh>
    <rPh sb="12" eb="13">
      <t>ト</t>
    </rPh>
    <rPh sb="14" eb="16">
      <t>バショ</t>
    </rPh>
    <rPh sb="17" eb="19">
      <t>ホンカン</t>
    </rPh>
    <rPh sb="19" eb="21">
      <t>ショクドウ</t>
    </rPh>
    <rPh sb="29" eb="31">
      <t>ショクドウ</t>
    </rPh>
    <rPh sb="32" eb="34">
      <t>ウケト</t>
    </rPh>
    <rPh sb="36" eb="37">
      <t>イ</t>
    </rPh>
    <rPh sb="39" eb="41">
      <t>ダンタイ</t>
    </rPh>
    <rPh sb="42" eb="45">
      <t>スイジバ</t>
    </rPh>
    <rPh sb="46" eb="47">
      <t>ハコ</t>
    </rPh>
    <phoneticPr fontId="8"/>
  </si>
  <si>
    <r>
      <t>※数量の変更は休所日を除く</t>
    </r>
    <r>
      <rPr>
        <b/>
        <u/>
        <sz val="11"/>
        <rFont val="ＭＳ Ｐゴシック"/>
        <family val="3"/>
        <charset val="128"/>
      </rPr>
      <t>3日前の12:00まで</t>
    </r>
    <r>
      <rPr>
        <sz val="11"/>
        <rFont val="ＭＳ Ｐゴシック"/>
        <family val="3"/>
        <charset val="128"/>
      </rPr>
      <t>とさせていただきますのでご了承ください。</t>
    </r>
    <rPh sb="1" eb="3">
      <t>スウリョウ</t>
    </rPh>
    <rPh sb="4" eb="6">
      <t>ヘンコウ</t>
    </rPh>
    <rPh sb="7" eb="8">
      <t>キュウ</t>
    </rPh>
    <rPh sb="8" eb="9">
      <t>ショ</t>
    </rPh>
    <rPh sb="9" eb="10">
      <t>ビ</t>
    </rPh>
    <rPh sb="11" eb="12">
      <t>ノゾ</t>
    </rPh>
    <rPh sb="14" eb="16">
      <t>ニチマエ</t>
    </rPh>
    <rPh sb="37" eb="39">
      <t>リョウショウ</t>
    </rPh>
    <phoneticPr fontId="8"/>
  </si>
  <si>
    <t>まゆクラフト</t>
    <phoneticPr fontId="8"/>
  </si>
  <si>
    <t>ドラム缶
ドリア</t>
    <rPh sb="3" eb="4">
      <t>カン</t>
    </rPh>
    <phoneticPr fontId="8"/>
  </si>
  <si>
    <t>まな板（1）、包丁（1）、ボウル（1）、ざる（1）、おたま（1）、しゃもじ（2）、鍋（1）、竹ヘラ（1）、ゴムベラ（1）、飯盒（2）、バット（1）
全体：ドラム缶、焼き網、フライ返し、皮手袋（厚手）、火バサミ</t>
    <phoneticPr fontId="8"/>
  </si>
  <si>
    <t>ボウル（1）、バット（1）、包丁（1）、まな板（1）、フライ返し（1）、めん棒（1）、めん板（1）、計量カップ（1）、スプーン（1）、フォーク（1）
全体：ドラム缶、焼き網、フライ返し、クッキングシート、皮手袋（厚手）、火バサミ</t>
    <rPh sb="14" eb="16">
      <t>ホウチョウ</t>
    </rPh>
    <rPh sb="22" eb="23">
      <t>イタ</t>
    </rPh>
    <rPh sb="30" eb="31">
      <t>ガエ</t>
    </rPh>
    <rPh sb="45" eb="46">
      <t>イタ</t>
    </rPh>
    <rPh sb="50" eb="52">
      <t>ケイリョウ</t>
    </rPh>
    <rPh sb="75" eb="77">
      <t>ゼンタイ</t>
    </rPh>
    <rPh sb="81" eb="82">
      <t>カン</t>
    </rPh>
    <rPh sb="102" eb="105">
      <t>カワテブクロ</t>
    </rPh>
    <rPh sb="106" eb="108">
      <t>アツデ</t>
    </rPh>
    <rPh sb="110" eb="111">
      <t>ヒ</t>
    </rPh>
    <phoneticPr fontId="8"/>
  </si>
  <si>
    <t>※利用の手引き「提出書類記入にあたって」をご参照ください。
　不明な点等ございましたらお気軽にご相談ください。</t>
    <rPh sb="2" eb="4">
      <t>リヨウ</t>
    </rPh>
    <rPh sb="5" eb="7">
      <t>テビ</t>
    </rPh>
    <rPh sb="9" eb="11">
      <t>テイシュツ</t>
    </rPh>
    <rPh sb="11" eb="13">
      <t>ショルイ</t>
    </rPh>
    <rPh sb="13" eb="15">
      <t>キニュウ</t>
    </rPh>
    <rPh sb="23" eb="25">
      <t>サンショウ</t>
    </rPh>
    <phoneticPr fontId="8"/>
  </si>
  <si>
    <t>※働き方改革の影響で、夕方17:00以降連絡が取れないケースが増えて</t>
    <rPh sb="1" eb="2">
      <t>ハタラ</t>
    </rPh>
    <rPh sb="3" eb="4">
      <t>カタ</t>
    </rPh>
    <rPh sb="4" eb="6">
      <t>カイカク</t>
    </rPh>
    <rPh sb="7" eb="9">
      <t>エイキョウ</t>
    </rPh>
    <rPh sb="11" eb="13">
      <t>ユウガタ</t>
    </rPh>
    <rPh sb="18" eb="20">
      <t>イコウ</t>
    </rPh>
    <rPh sb="20" eb="22">
      <t>レンラク</t>
    </rPh>
    <rPh sb="23" eb="24">
      <t>ト</t>
    </rPh>
    <rPh sb="31" eb="32">
      <t>フ</t>
    </rPh>
    <phoneticPr fontId="8"/>
  </si>
  <si>
    <t>　おります。電子メールアドレス（代表メール）や担当の先生の携帯番号も
　忘れずに記載をお願いします。</t>
    <rPh sb="6" eb="8">
      <t>デンシ</t>
    </rPh>
    <rPh sb="16" eb="18">
      <t>ダイヒョウ</t>
    </rPh>
    <rPh sb="23" eb="25">
      <t>タントウ</t>
    </rPh>
    <rPh sb="26" eb="28">
      <t>センセイ</t>
    </rPh>
    <rPh sb="29" eb="31">
      <t>ケイタイ</t>
    </rPh>
    <rPh sb="31" eb="33">
      <t>バンゴウ</t>
    </rPh>
    <rPh sb="36" eb="37">
      <t>ワス</t>
    </rPh>
    <rPh sb="40" eb="42">
      <t>キサイ</t>
    </rPh>
    <rPh sb="44" eb="45">
      <t>ネガ</t>
    </rPh>
    <phoneticPr fontId="8"/>
  </si>
  <si>
    <t>症状：</t>
    <rPh sb="0" eb="2">
      <t>ショウジョウ</t>
    </rPh>
    <phoneticPr fontId="8"/>
  </si>
  <si>
    <t>　起こす</t>
    <rPh sb="1" eb="2">
      <t>オ</t>
    </rPh>
    <phoneticPr fontId="8"/>
  </si>
  <si>
    <t>食事一式持込みます</t>
    <rPh sb="0" eb="2">
      <t>ショクジ</t>
    </rPh>
    <rPh sb="2" eb="4">
      <t>イッシキ</t>
    </rPh>
    <rPh sb="4" eb="6">
      <t>モチコ</t>
    </rPh>
    <phoneticPr fontId="8"/>
  </si>
  <si>
    <t>代替食を希望します</t>
    <rPh sb="0" eb="2">
      <t>ダイガエ</t>
    </rPh>
    <rPh sb="2" eb="3">
      <t>ショク</t>
    </rPh>
    <rPh sb="4" eb="6">
      <t>キボウ</t>
    </rPh>
    <phoneticPr fontId="8"/>
  </si>
  <si>
    <t>通常メニューで提供</t>
    <rPh sb="0" eb="2">
      <t>ツウジョウ</t>
    </rPh>
    <rPh sb="7" eb="9">
      <t>テイキョウ</t>
    </rPh>
    <phoneticPr fontId="8"/>
  </si>
  <si>
    <r>
      <rPr>
        <b/>
        <sz val="16"/>
        <color theme="1"/>
        <rFont val="ＭＳ Ｐ明朝"/>
        <family val="1"/>
        <charset val="128"/>
      </rPr>
      <t xml:space="preserve">アナフィラキシーショックの確認
</t>
    </r>
    <r>
      <rPr>
        <sz val="12"/>
        <color theme="1"/>
        <rFont val="ＭＳ Ｐ明朝"/>
        <family val="1"/>
        <charset val="128"/>
      </rPr>
      <t xml:space="preserve">
できる限り詳しい状況を
「摂取した時に現れる症状」欄にご記入ください。</t>
    </r>
    <rPh sb="13" eb="15">
      <t>カクニン</t>
    </rPh>
    <phoneticPr fontId="8"/>
  </si>
  <si>
    <t>常にエピペンを持ち歩いている</t>
    <rPh sb="0" eb="1">
      <t>ツネ</t>
    </rPh>
    <rPh sb="7" eb="8">
      <t>モ</t>
    </rPh>
    <rPh sb="9" eb="10">
      <t>アル</t>
    </rPh>
    <phoneticPr fontId="8"/>
  </si>
  <si>
    <t>普段の対応</t>
    <rPh sb="0" eb="2">
      <t>フダン</t>
    </rPh>
    <rPh sb="3" eb="5">
      <t>タイオウ</t>
    </rPh>
    <phoneticPr fontId="8"/>
  </si>
  <si>
    <t>微量のコンタミネーションでも症状が出る</t>
    <rPh sb="0" eb="2">
      <t>ビリョウ</t>
    </rPh>
    <rPh sb="14" eb="16">
      <t>ショウジョウ</t>
    </rPh>
    <rPh sb="17" eb="18">
      <t>デ</t>
    </rPh>
    <phoneticPr fontId="8"/>
  </si>
  <si>
    <t>外食をしたことがない</t>
    <rPh sb="0" eb="2">
      <t>ガイショク</t>
    </rPh>
    <phoneticPr fontId="8"/>
  </si>
  <si>
    <t>給食では弁当を持ち込んでいる</t>
    <rPh sb="0" eb="2">
      <t>キュウショク</t>
    </rPh>
    <rPh sb="4" eb="6">
      <t>ベントウ</t>
    </rPh>
    <rPh sb="7" eb="8">
      <t>モ</t>
    </rPh>
    <rPh sb="9" eb="10">
      <t>コ</t>
    </rPh>
    <phoneticPr fontId="8"/>
  </si>
  <si>
    <t>その他（　　　　　　　　　　　　　　　　　）</t>
    <rPh sb="2" eb="3">
      <t>タ</t>
    </rPh>
    <phoneticPr fontId="8"/>
  </si>
  <si>
    <t>・掲載情報は、アレルギー症状を発症しないことを確実に保証するものではありません。ご注文にあたっては、ご利用者様による最終的な判断をお願いいたします。</t>
    <phoneticPr fontId="8"/>
  </si>
  <si>
    <t>・他のメニューと同一の厨房で調理しているため、加工または調理の過程において、微量のアレルギー物質が混入する可能性があります。</t>
    <rPh sb="1" eb="2">
      <t>ホカ</t>
    </rPh>
    <rPh sb="8" eb="10">
      <t>ドウイツ</t>
    </rPh>
    <rPh sb="11" eb="13">
      <t>チュウボウ</t>
    </rPh>
    <rPh sb="14" eb="16">
      <t>チョウリ</t>
    </rPh>
    <rPh sb="23" eb="25">
      <t>カコウ</t>
    </rPh>
    <rPh sb="28" eb="30">
      <t>チョウリ</t>
    </rPh>
    <rPh sb="31" eb="33">
      <t>カテイ</t>
    </rPh>
    <rPh sb="38" eb="40">
      <t>ビリョウ</t>
    </rPh>
    <rPh sb="46" eb="48">
      <t>ブッシツ</t>
    </rPh>
    <rPh sb="49" eb="51">
      <t>コンニュウ</t>
    </rPh>
    <rPh sb="53" eb="56">
      <t>カノウセイ</t>
    </rPh>
    <phoneticPr fontId="8"/>
  </si>
  <si>
    <t>　　　詳細につきましては利用の手引きP18,19の「食物アレルギーについて」のページをご確認ください。</t>
    <rPh sb="3" eb="5">
      <t>ショウサイ</t>
    </rPh>
    <rPh sb="12" eb="14">
      <t>リヨウ</t>
    </rPh>
    <rPh sb="15" eb="17">
      <t>テビ</t>
    </rPh>
    <rPh sb="26" eb="28">
      <t>ショクモツ</t>
    </rPh>
    <rPh sb="44" eb="46">
      <t>カクニン</t>
    </rPh>
    <phoneticPr fontId="8"/>
  </si>
  <si>
    <t>カレーライス（飯盒）</t>
    <rPh sb="7" eb="9">
      <t>ハンゴウ</t>
    </rPh>
    <phoneticPr fontId="8"/>
  </si>
  <si>
    <t>カレーライス（炊いたご飯）</t>
    <rPh sb="7" eb="8">
      <t>タ</t>
    </rPh>
    <rPh sb="11" eb="12">
      <t>ハン</t>
    </rPh>
    <phoneticPr fontId="8"/>
  </si>
  <si>
    <t>災害時対応カレーライス</t>
    <rPh sb="0" eb="2">
      <t>サイガイ</t>
    </rPh>
    <rPh sb="2" eb="3">
      <t>ジ</t>
    </rPh>
    <rPh sb="3" eb="5">
      <t>タイオウ</t>
    </rPh>
    <phoneticPr fontId="8"/>
  </si>
  <si>
    <t>バーベキュー（焼きそば）</t>
    <rPh sb="7" eb="8">
      <t>ヤ</t>
    </rPh>
    <phoneticPr fontId="8"/>
  </si>
  <si>
    <t>バーベキュー（飯盒）</t>
    <rPh sb="7" eb="9">
      <t>ハンゴウ</t>
    </rPh>
    <phoneticPr fontId="8"/>
  </si>
  <si>
    <t>バーベキュー（炊いたご飯）</t>
    <rPh sb="7" eb="8">
      <t>タ</t>
    </rPh>
    <rPh sb="11" eb="12">
      <t>ハン</t>
    </rPh>
    <phoneticPr fontId="8"/>
  </si>
  <si>
    <t>ドラム缶ピザ</t>
    <rPh sb="3" eb="4">
      <t>カン</t>
    </rPh>
    <phoneticPr fontId="8"/>
  </si>
  <si>
    <t>ドラム缶ドリア</t>
    <rPh sb="3" eb="4">
      <t>カン</t>
    </rPh>
    <phoneticPr fontId="8"/>
  </si>
  <si>
    <t>ホイル焼き（飯盒）</t>
    <rPh sb="3" eb="4">
      <t>ヤ</t>
    </rPh>
    <rPh sb="6" eb="8">
      <t>ハンゴウ</t>
    </rPh>
    <phoneticPr fontId="8"/>
  </si>
  <si>
    <t>ホイル焼き（炊いたご飯）</t>
    <rPh sb="3" eb="4">
      <t>ヤ</t>
    </rPh>
    <rPh sb="6" eb="7">
      <t>タ</t>
    </rPh>
    <rPh sb="10" eb="11">
      <t>ハン</t>
    </rPh>
    <phoneticPr fontId="8"/>
  </si>
  <si>
    <t>流しそうめん</t>
    <rPh sb="0" eb="1">
      <t>ナガ</t>
    </rPh>
    <phoneticPr fontId="8"/>
  </si>
  <si>
    <t>手打ちうどん</t>
    <rPh sb="0" eb="2">
      <t>テウ</t>
    </rPh>
    <phoneticPr fontId="8"/>
  </si>
  <si>
    <t>手打ちうどん（冬季）</t>
    <rPh sb="0" eb="2">
      <t>テウ</t>
    </rPh>
    <rPh sb="7" eb="9">
      <t>トウキ</t>
    </rPh>
    <phoneticPr fontId="8"/>
  </si>
  <si>
    <t>かき揚げ（1個）</t>
    <rPh sb="2" eb="3">
      <t>ア</t>
    </rPh>
    <rPh sb="6" eb="7">
      <t>コ</t>
    </rPh>
    <phoneticPr fontId="8"/>
  </si>
  <si>
    <t>朝食野外炊事(ホットドック)</t>
    <rPh sb="0" eb="2">
      <t>チョウショク</t>
    </rPh>
    <rPh sb="2" eb="4">
      <t>ヤガイ</t>
    </rPh>
    <rPh sb="4" eb="6">
      <t>スイジ</t>
    </rPh>
    <phoneticPr fontId="8"/>
  </si>
  <si>
    <t>朝食野外炊事(ご飯セット)※飯盒</t>
    <rPh sb="0" eb="2">
      <t>チョウショク</t>
    </rPh>
    <rPh sb="2" eb="4">
      <t>ヤガイ</t>
    </rPh>
    <rPh sb="4" eb="6">
      <t>スイジ</t>
    </rPh>
    <rPh sb="8" eb="9">
      <t>ハン</t>
    </rPh>
    <rPh sb="14" eb="16">
      <t>ハンゴウ</t>
    </rPh>
    <phoneticPr fontId="8"/>
  </si>
  <si>
    <t>　　FAX：042-980-7351　　　電子メール：naguri.g@tsk-service.co.jp</t>
    <rPh sb="21" eb="23">
      <t>デンシ</t>
    </rPh>
    <phoneticPr fontId="8"/>
  </si>
  <si>
    <t>・対応については、単純に除去するだけでなく、代替食での個別対応を基本原則とします。
　しかしながら、以下の点につきましてはご了承の上、お申し込みをお願いいたします。</t>
    <rPh sb="1" eb="3">
      <t>タイオウ</t>
    </rPh>
    <rPh sb="9" eb="11">
      <t>タンジュン</t>
    </rPh>
    <rPh sb="12" eb="14">
      <t>ジョキョ</t>
    </rPh>
    <rPh sb="22" eb="24">
      <t>ダイガエ</t>
    </rPh>
    <rPh sb="24" eb="25">
      <t>ショク</t>
    </rPh>
    <rPh sb="27" eb="29">
      <t>コベツ</t>
    </rPh>
    <rPh sb="29" eb="31">
      <t>タイオウ</t>
    </rPh>
    <rPh sb="32" eb="34">
      <t>キホン</t>
    </rPh>
    <rPh sb="34" eb="36">
      <t>ゲンソク</t>
    </rPh>
    <rPh sb="50" eb="52">
      <t>イカ</t>
    </rPh>
    <rPh sb="53" eb="54">
      <t>テン</t>
    </rPh>
    <rPh sb="62" eb="64">
      <t>リョウショウ</t>
    </rPh>
    <rPh sb="65" eb="66">
      <t>ウエ</t>
    </rPh>
    <rPh sb="68" eb="69">
      <t>モウ</t>
    </rPh>
    <rPh sb="70" eb="71">
      <t>コ</t>
    </rPh>
    <rPh sb="74" eb="75">
      <t>ネガ</t>
    </rPh>
    <phoneticPr fontId="8"/>
  </si>
  <si>
    <t>利用中のメニューでアレルギーに該当するもの</t>
    <rPh sb="0" eb="3">
      <t>リヨウチュウ</t>
    </rPh>
    <rPh sb="15" eb="17">
      <t>ガイトウ</t>
    </rPh>
    <phoneticPr fontId="8"/>
  </si>
  <si>
    <r>
      <t xml:space="preserve">団体責任者
</t>
    </r>
    <r>
      <rPr>
        <sz val="10"/>
        <color rgb="FF000000"/>
        <rFont val="ＭＳ Ｐ明朝"/>
        <family val="1"/>
        <charset val="128"/>
      </rPr>
      <t>（アレルギー連絡担当者）</t>
    </r>
    <rPh sb="0" eb="1">
      <t>ダン</t>
    </rPh>
    <rPh sb="1" eb="2">
      <t>タイ</t>
    </rPh>
    <rPh sb="2" eb="5">
      <t>セキニンシャ</t>
    </rPh>
    <rPh sb="12" eb="13">
      <t>レン</t>
    </rPh>
    <rPh sb="13" eb="14">
      <t>ラク</t>
    </rPh>
    <rPh sb="14" eb="16">
      <t>タントウ</t>
    </rPh>
    <rPh sb="16" eb="17">
      <t>シャ</t>
    </rPh>
    <phoneticPr fontId="8"/>
  </si>
  <si>
    <r>
      <t>※提出は団体責任者が取りまとめたうえで、</t>
    </r>
    <r>
      <rPr>
        <b/>
        <u/>
        <sz val="13"/>
        <color theme="1"/>
        <rFont val="ＭＳ Ｐ明朝"/>
        <family val="1"/>
        <charset val="128"/>
      </rPr>
      <t>TSKサービス㈱</t>
    </r>
    <r>
      <rPr>
        <b/>
        <u/>
        <sz val="13"/>
        <color indexed="8"/>
        <rFont val="ＭＳ Ｐ明朝"/>
        <family val="1"/>
        <charset val="128"/>
      </rPr>
      <t>へ直接ご提出下さい。</t>
    </r>
    <rPh sb="1" eb="3">
      <t>テイシュツ</t>
    </rPh>
    <rPh sb="4" eb="6">
      <t>ダンタイ</t>
    </rPh>
    <rPh sb="6" eb="9">
      <t>セキニンシャ</t>
    </rPh>
    <rPh sb="10" eb="11">
      <t>ト</t>
    </rPh>
    <rPh sb="29" eb="31">
      <t>チョクセツ</t>
    </rPh>
    <rPh sb="32" eb="34">
      <t>テイシュツ</t>
    </rPh>
    <rPh sb="34" eb="35">
      <t>クダ</t>
    </rPh>
    <phoneticPr fontId="8"/>
  </si>
  <si>
    <t>　※下記の取り組みは、新型コロナウイルス感染予防・衛生管理の最新情報によって変更を行う場合がございます。</t>
    <rPh sb="2" eb="4">
      <t>カキ</t>
    </rPh>
    <rPh sb="30" eb="32">
      <t>サイシン</t>
    </rPh>
    <rPh sb="32" eb="34">
      <t>ジョウホウ</t>
    </rPh>
    <rPh sb="41" eb="42">
      <t>オコナ</t>
    </rPh>
    <phoneticPr fontId="8"/>
  </si>
  <si>
    <r>
      <t>玄関、受付等</t>
    </r>
    <r>
      <rPr>
        <sz val="9"/>
        <color indexed="8"/>
        <rFont val="HG丸ｺﾞｼｯｸM-PRO"/>
        <family val="3"/>
        <charset val="128"/>
      </rPr>
      <t> </t>
    </r>
    <r>
      <rPr>
        <sz val="10.5"/>
        <color indexed="8"/>
        <rFont val="HG丸ｺﾞｼｯｸM-PRO"/>
        <family val="3"/>
        <charset val="128"/>
      </rPr>
      <t>に手指用アルコール消毒液を設置しております。</t>
    </r>
    <phoneticPr fontId="8"/>
  </si>
  <si>
    <t>電源スイッチ、ドアノブ、手すり等接触が多い箇所は清掃時にアルコール消毒液または次亜塩素酸ナトリウムでの消毒を行っております。</t>
    <phoneticPr fontId="8"/>
  </si>
  <si>
    <t>就寝前と起床時の1日2回の全利用者の検温、健康チェックをお願いします。当日配布する体調管理表に健康状態を記入のうえ、事務所職員へ報告をお願いします。</t>
    <rPh sb="0" eb="2">
      <t>シュウシン</t>
    </rPh>
    <rPh sb="2" eb="3">
      <t>マエ</t>
    </rPh>
    <rPh sb="4" eb="6">
      <t>キショウ</t>
    </rPh>
    <rPh sb="6" eb="7">
      <t>ジ</t>
    </rPh>
    <rPh sb="13" eb="14">
      <t>ゼン</t>
    </rPh>
    <rPh sb="14" eb="17">
      <t>リヨウシャ</t>
    </rPh>
    <rPh sb="29" eb="30">
      <t>ネガ</t>
    </rPh>
    <rPh sb="35" eb="37">
      <t>トウジツ</t>
    </rPh>
    <rPh sb="37" eb="39">
      <t>ハイフ</t>
    </rPh>
    <rPh sb="41" eb="43">
      <t>タイチョウ</t>
    </rPh>
    <rPh sb="43" eb="45">
      <t>カンリ</t>
    </rPh>
    <rPh sb="45" eb="46">
      <t>ヒョウ</t>
    </rPh>
    <rPh sb="47" eb="49">
      <t>ケンコウ</t>
    </rPh>
    <rPh sb="49" eb="51">
      <t>ジョウタイ</t>
    </rPh>
    <rPh sb="52" eb="54">
      <t>キニュウ</t>
    </rPh>
    <rPh sb="58" eb="60">
      <t>ジム</t>
    </rPh>
    <rPh sb="60" eb="61">
      <t>ショ</t>
    </rPh>
    <rPh sb="61" eb="63">
      <t>ショクイン</t>
    </rPh>
    <rPh sb="64" eb="66">
      <t>ホウコク</t>
    </rPh>
    <rPh sb="68" eb="69">
      <t>ネガ</t>
    </rPh>
    <phoneticPr fontId="8"/>
  </si>
  <si>
    <t>活動後の貸出道具、活動場所等や、使用した宿泊室の消毒にご協力ください。</t>
    <rPh sb="0" eb="2">
      <t>カツドウ</t>
    </rPh>
    <rPh sb="2" eb="3">
      <t>ゴ</t>
    </rPh>
    <rPh sb="4" eb="6">
      <t>カシダシ</t>
    </rPh>
    <rPh sb="6" eb="8">
      <t>ドウグ</t>
    </rPh>
    <rPh sb="9" eb="11">
      <t>カツドウ</t>
    </rPh>
    <rPh sb="11" eb="13">
      <t>バショ</t>
    </rPh>
    <rPh sb="13" eb="14">
      <t>トウ</t>
    </rPh>
    <rPh sb="16" eb="18">
      <t>シヨウ</t>
    </rPh>
    <rPh sb="20" eb="23">
      <t>シュクハクシツ</t>
    </rPh>
    <rPh sb="24" eb="26">
      <t>ショウドク</t>
    </rPh>
    <rPh sb="28" eb="30">
      <t>キョウリョク</t>
    </rPh>
    <phoneticPr fontId="8"/>
  </si>
  <si>
    <t>男　　</t>
    <phoneticPr fontId="8"/>
  </si>
  <si>
    <t>女　　</t>
    <rPh sb="0" eb="1">
      <t>オンナ</t>
    </rPh>
    <phoneticPr fontId="8"/>
  </si>
  <si>
    <t>郵便番号</t>
    <rPh sb="0" eb="4">
      <t>ユウビンバンゴウ</t>
    </rPh>
    <phoneticPr fontId="8"/>
  </si>
  <si>
    <t>団体名</t>
    <rPh sb="0" eb="3">
      <t>ダンタイメイ</t>
    </rPh>
    <phoneticPr fontId="8"/>
  </si>
  <si>
    <t>代表者氏名</t>
    <rPh sb="0" eb="5">
      <t>ダイヒョウシャシメイ</t>
    </rPh>
    <phoneticPr fontId="8"/>
  </si>
  <si>
    <t>電話番号</t>
    <rPh sb="0" eb="4">
      <t>デンワバンゴウ</t>
    </rPh>
    <phoneticPr fontId="8"/>
  </si>
  <si>
    <t>FAX番号</t>
    <rPh sb="3" eb="5">
      <t>バンゴウ</t>
    </rPh>
    <phoneticPr fontId="8"/>
  </si>
  <si>
    <t>退所日</t>
    <rPh sb="0" eb="3">
      <t>タイショビ</t>
    </rPh>
    <phoneticPr fontId="8"/>
  </si>
  <si>
    <t>退所時間</t>
    <rPh sb="0" eb="4">
      <t>タイショジカン</t>
    </rPh>
    <phoneticPr fontId="8"/>
  </si>
  <si>
    <t>入所時間</t>
    <rPh sb="0" eb="4">
      <t>ニュウショジカン</t>
    </rPh>
    <phoneticPr fontId="8"/>
  </si>
  <si>
    <t>利用人数</t>
    <rPh sb="0" eb="4">
      <t>リヨウニンズウ</t>
    </rPh>
    <phoneticPr fontId="8"/>
  </si>
  <si>
    <t>就学前　男</t>
    <rPh sb="0" eb="3">
      <t>シュウガクマエ</t>
    </rPh>
    <rPh sb="4" eb="5">
      <t>オトコ</t>
    </rPh>
    <phoneticPr fontId="8"/>
  </si>
  <si>
    <t>就学前　女</t>
    <rPh sb="0" eb="3">
      <t>シュウガクマエ</t>
    </rPh>
    <rPh sb="4" eb="5">
      <t>オンナ</t>
    </rPh>
    <phoneticPr fontId="8"/>
  </si>
  <si>
    <t>小学生　男</t>
    <rPh sb="0" eb="3">
      <t>ショウガクセイ</t>
    </rPh>
    <rPh sb="4" eb="5">
      <t>オトコ</t>
    </rPh>
    <phoneticPr fontId="8"/>
  </si>
  <si>
    <t>小学生　女</t>
    <rPh sb="0" eb="3">
      <t>ショウガクセイ</t>
    </rPh>
    <rPh sb="4" eb="5">
      <t>オンナ</t>
    </rPh>
    <phoneticPr fontId="8"/>
  </si>
  <si>
    <t>中学生　男</t>
    <rPh sb="0" eb="3">
      <t>チュウガクセイ</t>
    </rPh>
    <rPh sb="4" eb="5">
      <t>オトコ</t>
    </rPh>
    <phoneticPr fontId="8"/>
  </si>
  <si>
    <t>中学生　女</t>
    <rPh sb="0" eb="3">
      <t>チュウガクセイ</t>
    </rPh>
    <rPh sb="4" eb="5">
      <t>オンナ</t>
    </rPh>
    <phoneticPr fontId="8"/>
  </si>
  <si>
    <t>高校生　男</t>
    <rPh sb="0" eb="3">
      <t>コウコウセイ</t>
    </rPh>
    <rPh sb="4" eb="5">
      <t>オトコ</t>
    </rPh>
    <phoneticPr fontId="8"/>
  </si>
  <si>
    <t>高校生　女</t>
    <rPh sb="0" eb="3">
      <t>コウコウセイ</t>
    </rPh>
    <rPh sb="4" eb="5">
      <t>オンナ</t>
    </rPh>
    <phoneticPr fontId="8"/>
  </si>
  <si>
    <t>一般・学生　男</t>
    <phoneticPr fontId="8"/>
  </si>
  <si>
    <t>一般・学生　女</t>
    <rPh sb="6" eb="7">
      <t>オンナ</t>
    </rPh>
    <phoneticPr fontId="8"/>
  </si>
  <si>
    <t>６５歳以上　男</t>
    <rPh sb="2" eb="5">
      <t>サイイジョウ</t>
    </rPh>
    <rPh sb="6" eb="7">
      <t>オトコ</t>
    </rPh>
    <phoneticPr fontId="8"/>
  </si>
  <si>
    <t>６５歳以上　女</t>
    <rPh sb="2" eb="5">
      <t>サイイジョウ</t>
    </rPh>
    <rPh sb="6" eb="7">
      <t>オンナ</t>
    </rPh>
    <phoneticPr fontId="8"/>
  </si>
  <si>
    <t>団体情報</t>
    <rPh sb="0" eb="4">
      <t>ダンタイジョウホウ</t>
    </rPh>
    <phoneticPr fontId="8"/>
  </si>
  <si>
    <t>メールアドレス</t>
    <phoneticPr fontId="8"/>
  </si>
  <si>
    <t>開始時間</t>
    <rPh sb="0" eb="4">
      <t>カイシジカン</t>
    </rPh>
    <phoneticPr fontId="8"/>
  </si>
  <si>
    <t>アクテビティ名</t>
    <rPh sb="6" eb="7">
      <t>メイ</t>
    </rPh>
    <phoneticPr fontId="8"/>
  </si>
  <si>
    <t>プラネタリウム30分　幼児向け</t>
    <rPh sb="9" eb="10">
      <t>フン</t>
    </rPh>
    <rPh sb="11" eb="14">
      <t>ヨウジム</t>
    </rPh>
    <phoneticPr fontId="8"/>
  </si>
  <si>
    <t>から</t>
    <phoneticPr fontId="27" type="Hiragana" alignment="center"/>
  </si>
  <si>
    <t>まで</t>
    <phoneticPr fontId="27" type="Hiragana" alignment="center"/>
  </si>
  <si>
    <t>利用目的</t>
    <rPh sb="0" eb="4">
      <t>リヨウモクテキ</t>
    </rPh>
    <phoneticPr fontId="8"/>
  </si>
  <si>
    <t>利用開始日
例　2022.04.01</t>
    <rPh sb="0" eb="5">
      <t>リヨウカイシビ</t>
    </rPh>
    <rPh sb="6" eb="7">
      <t>レイ</t>
    </rPh>
    <phoneticPr fontId="8"/>
  </si>
  <si>
    <t>入所交通手段</t>
    <rPh sb="0" eb="2">
      <t>ニュウショ</t>
    </rPh>
    <rPh sb="2" eb="4">
      <t>コウツウ</t>
    </rPh>
    <rPh sb="4" eb="6">
      <t>シュダン</t>
    </rPh>
    <phoneticPr fontId="8"/>
  </si>
  <si>
    <t>退所交通手段</t>
    <rPh sb="0" eb="2">
      <t>タイショ</t>
    </rPh>
    <rPh sb="2" eb="4">
      <t>コウツウ</t>
    </rPh>
    <rPh sb="4" eb="6">
      <t>シュダン</t>
    </rPh>
    <phoneticPr fontId="8"/>
  </si>
  <si>
    <t>宿泊場所</t>
    <rPh sb="0" eb="4">
      <t>シュクハクバショ</t>
    </rPh>
    <phoneticPr fontId="8"/>
  </si>
  <si>
    <t>から</t>
    <phoneticPr fontId="8"/>
  </si>
  <si>
    <t>まで</t>
    <phoneticPr fontId="8"/>
  </si>
  <si>
    <t>荷物輸送希望</t>
    <rPh sb="0" eb="4">
      <t>ニモツユソウ</t>
    </rPh>
    <rPh sb="4" eb="6">
      <t>キボウ</t>
    </rPh>
    <phoneticPr fontId="8"/>
  </si>
  <si>
    <t>オプション</t>
    <phoneticPr fontId="8"/>
  </si>
  <si>
    <t>食事注文</t>
    <rPh sb="0" eb="2">
      <t>ショクジ</t>
    </rPh>
    <rPh sb="2" eb="4">
      <t>チュウモン</t>
    </rPh>
    <phoneticPr fontId="8"/>
  </si>
  <si>
    <t>3歳未満</t>
    <rPh sb="1" eb="4">
      <t>サイミマン</t>
    </rPh>
    <phoneticPr fontId="8"/>
  </si>
  <si>
    <t>3歳以上（幼児）</t>
    <rPh sb="1" eb="4">
      <t>サイイジョウ</t>
    </rPh>
    <rPh sb="5" eb="7">
      <t>ヨウジ</t>
    </rPh>
    <phoneticPr fontId="8"/>
  </si>
  <si>
    <t>小学生</t>
    <rPh sb="0" eb="3">
      <t>ショウガクセイ</t>
    </rPh>
    <phoneticPr fontId="8"/>
  </si>
  <si>
    <t>中学生以上</t>
    <rPh sb="0" eb="5">
      <t>チュウガクセイイジョウ</t>
    </rPh>
    <phoneticPr fontId="8"/>
  </si>
  <si>
    <t>1日目</t>
    <rPh sb="1" eb="3">
      <t>ニチメ</t>
    </rPh>
    <phoneticPr fontId="8"/>
  </si>
  <si>
    <t>2日目</t>
    <rPh sb="1" eb="3">
      <t>ニチメ</t>
    </rPh>
    <phoneticPr fontId="8"/>
  </si>
  <si>
    <t>班数</t>
    <rPh sb="0" eb="2">
      <t>ハンスウ</t>
    </rPh>
    <phoneticPr fontId="8"/>
  </si>
  <si>
    <t>1班の人数</t>
    <rPh sb="1" eb="2">
      <t>ハン</t>
    </rPh>
    <rPh sb="3" eb="5">
      <t>ニンズウ</t>
    </rPh>
    <phoneticPr fontId="8"/>
  </si>
  <si>
    <t>グループチャレンジ</t>
    <phoneticPr fontId="8"/>
  </si>
  <si>
    <t>サバイバルチャレンジ</t>
    <phoneticPr fontId="8"/>
  </si>
  <si>
    <t>わくわく冒険ゲーム</t>
    <rPh sb="4" eb="6">
      <t>ボウケン</t>
    </rPh>
    <phoneticPr fontId="8"/>
  </si>
  <si>
    <t>実施日</t>
    <rPh sb="0" eb="3">
      <t>ジッシビ</t>
    </rPh>
    <phoneticPr fontId="8"/>
  </si>
  <si>
    <t>キャンプファイア・キャンドルファイア</t>
    <phoneticPr fontId="8"/>
  </si>
  <si>
    <t>セット数</t>
    <rPh sb="3" eb="4">
      <t>スウ</t>
    </rPh>
    <phoneticPr fontId="8"/>
  </si>
  <si>
    <t>チャレンジ型アクティビティ・指導型アクティビティ</t>
    <rPh sb="5" eb="6">
      <t>ガタ</t>
    </rPh>
    <rPh sb="14" eb="16">
      <t>シドウ</t>
    </rPh>
    <rPh sb="16" eb="17">
      <t>ガタ</t>
    </rPh>
    <phoneticPr fontId="8"/>
  </si>
  <si>
    <t>チャレンジ型アクテビティ名
指導型アクティビティ</t>
    <rPh sb="5" eb="6">
      <t>ガタ</t>
    </rPh>
    <rPh sb="12" eb="13">
      <t>メイ</t>
    </rPh>
    <rPh sb="14" eb="16">
      <t>シドウ</t>
    </rPh>
    <rPh sb="16" eb="17">
      <t>ガタ</t>
    </rPh>
    <phoneticPr fontId="8"/>
  </si>
  <si>
    <t>プラネタリウム</t>
    <phoneticPr fontId="8"/>
  </si>
  <si>
    <t>工作関係のアクティビティ</t>
    <rPh sb="0" eb="2">
      <t>コウサク</t>
    </rPh>
    <rPh sb="2" eb="4">
      <t>カンケイ</t>
    </rPh>
    <phoneticPr fontId="8"/>
  </si>
  <si>
    <t>野外炊事メニュー・おにぎり弁当</t>
    <rPh sb="0" eb="2">
      <t>ヤガイ</t>
    </rPh>
    <rPh sb="2" eb="4">
      <t>スイジ</t>
    </rPh>
    <rPh sb="13" eb="15">
      <t>ベントウ</t>
    </rPh>
    <phoneticPr fontId="8"/>
  </si>
  <si>
    <t>受取時間</t>
    <rPh sb="0" eb="2">
      <t>ウケトリ</t>
    </rPh>
    <rPh sb="2" eb="4">
      <t>ジカン</t>
    </rPh>
    <phoneticPr fontId="8"/>
  </si>
  <si>
    <t>オプション</t>
    <phoneticPr fontId="8"/>
  </si>
  <si>
    <t>プラネタリウム希望内容</t>
    <rPh sb="7" eb="11">
      <t>キボウナイヨウ</t>
    </rPh>
    <phoneticPr fontId="8"/>
  </si>
  <si>
    <t>災害時対応オムライス</t>
    <rPh sb="0" eb="2">
      <t>サイガイ</t>
    </rPh>
    <rPh sb="2" eb="3">
      <t>ジ</t>
    </rPh>
    <rPh sb="3" eb="5">
      <t>タイオウ</t>
    </rPh>
    <phoneticPr fontId="8"/>
  </si>
  <si>
    <t>おにぎり弁当　2個入り</t>
    <rPh sb="4" eb="6">
      <t>ベントウ</t>
    </rPh>
    <rPh sb="8" eb="10">
      <t>コイ</t>
    </rPh>
    <phoneticPr fontId="8"/>
  </si>
  <si>
    <t>おにぎり弁当　3個入り</t>
    <rPh sb="4" eb="6">
      <t>ベントウ</t>
    </rPh>
    <rPh sb="8" eb="10">
      <t>コイ</t>
    </rPh>
    <phoneticPr fontId="8"/>
  </si>
  <si>
    <t>　　おにぎり弁当</t>
    <rPh sb="6" eb="8">
      <t>ベントウ</t>
    </rPh>
    <phoneticPr fontId="8"/>
  </si>
  <si>
    <t>人数・個数</t>
    <rPh sb="0" eb="2">
      <t>ニンズウ</t>
    </rPh>
    <rPh sb="3" eb="5">
      <t>コスウ</t>
    </rPh>
    <phoneticPr fontId="8"/>
  </si>
  <si>
    <t>×</t>
    <phoneticPr fontId="8"/>
  </si>
  <si>
    <t>飲み物・アルコール・その他</t>
    <rPh sb="0" eb="1">
      <t>ノ</t>
    </rPh>
    <rPh sb="2" eb="3">
      <t>モノ</t>
    </rPh>
    <rPh sb="12" eb="13">
      <t>タ</t>
    </rPh>
    <phoneticPr fontId="8"/>
  </si>
  <si>
    <t>幼児メニュー希望の団体</t>
    <rPh sb="0" eb="2">
      <t>ヨウジ</t>
    </rPh>
    <rPh sb="6" eb="8">
      <t>キボウ</t>
    </rPh>
    <rPh sb="9" eb="11">
      <t>ダンタイ</t>
    </rPh>
    <phoneticPr fontId="8"/>
  </si>
  <si>
    <t>パック牛乳（200mℓ）</t>
    <rPh sb="3" eb="5">
      <t>ギュウニュウ</t>
    </rPh>
    <phoneticPr fontId="8"/>
  </si>
  <si>
    <t>牛乳（1ℓ）</t>
    <rPh sb="0" eb="2">
      <t>ギュウニュウ</t>
    </rPh>
    <phoneticPr fontId="8"/>
  </si>
  <si>
    <t>パックジュース（リンゴ　200mℓ）</t>
    <phoneticPr fontId="8"/>
  </si>
  <si>
    <t>パックジュース（オレンジ　200mℓ）</t>
    <phoneticPr fontId="8"/>
  </si>
  <si>
    <t>ペットボトル（水　500mℓ）</t>
    <rPh sb="7" eb="8">
      <t>ミズ</t>
    </rPh>
    <phoneticPr fontId="8"/>
  </si>
  <si>
    <t>ペットボトル（コーラ　500mℓ）</t>
    <phoneticPr fontId="8"/>
  </si>
  <si>
    <t>ペットボトル（スポーツ飲料　500mℓ）</t>
    <rPh sb="11" eb="13">
      <t>インリョウ</t>
    </rPh>
    <phoneticPr fontId="8"/>
  </si>
  <si>
    <t>ペットボトル（緑茶　500mℓ）</t>
    <rPh sb="7" eb="9">
      <t>リョクチャ</t>
    </rPh>
    <phoneticPr fontId="8"/>
  </si>
  <si>
    <t>ペットボトル（麦茶　600mℓ）</t>
    <rPh sb="7" eb="9">
      <t>ムギチャ</t>
    </rPh>
    <phoneticPr fontId="8"/>
  </si>
  <si>
    <t>ペットボトル（緑茶　2ℓ）</t>
    <rPh sb="7" eb="9">
      <t>リョクチャ</t>
    </rPh>
    <phoneticPr fontId="8"/>
  </si>
  <si>
    <t>ペットボトル（ウーロン茶　2ℓ）</t>
    <rPh sb="11" eb="12">
      <t>チャ</t>
    </rPh>
    <phoneticPr fontId="8"/>
  </si>
  <si>
    <t>ペットボトル（ソウケンビ茶　2ℓ）</t>
    <rPh sb="12" eb="13">
      <t>チャ</t>
    </rPh>
    <phoneticPr fontId="8"/>
  </si>
  <si>
    <t>ペットボトル（スポーツ飲料　2ℓ）</t>
    <rPh sb="11" eb="13">
      <t>インリョウ</t>
    </rPh>
    <phoneticPr fontId="8"/>
  </si>
  <si>
    <t>ペットボトル（コーラ　1.5ℓ）</t>
    <phoneticPr fontId="8"/>
  </si>
  <si>
    <t>ペットボトル（サイダー　1.5ℓ）</t>
    <phoneticPr fontId="8"/>
  </si>
  <si>
    <t>パーティ料理（1皿　約5人分）</t>
    <rPh sb="4" eb="6">
      <t>リョウリ</t>
    </rPh>
    <rPh sb="8" eb="9">
      <t>サラ</t>
    </rPh>
    <rPh sb="10" eb="11">
      <t>ヤク</t>
    </rPh>
    <rPh sb="12" eb="14">
      <t>ニンブン</t>
    </rPh>
    <phoneticPr fontId="8"/>
  </si>
  <si>
    <t>おつまみセット（1皿　約5人分）</t>
    <rPh sb="9" eb="10">
      <t>サラ</t>
    </rPh>
    <rPh sb="11" eb="12">
      <t>ヤク</t>
    </rPh>
    <rPh sb="13" eb="15">
      <t>ニンブン</t>
    </rPh>
    <phoneticPr fontId="8"/>
  </si>
  <si>
    <t>団体名</t>
    <rPh sb="0" eb="3">
      <t>ダンタイメイ</t>
    </rPh>
    <phoneticPr fontId="8"/>
  </si>
  <si>
    <t>利用日</t>
    <rPh sb="0" eb="3">
      <t>リヨウビ</t>
    </rPh>
    <phoneticPr fontId="8"/>
  </si>
  <si>
    <t>～</t>
    <phoneticPr fontId="8"/>
  </si>
  <si>
    <t>●以下の部分は入所当日に受付で確認する内容です。（入力しないようご注意ください）</t>
    <rPh sb="1" eb="3">
      <t>イカ</t>
    </rPh>
    <rPh sb="4" eb="6">
      <t>ブブン</t>
    </rPh>
    <rPh sb="7" eb="9">
      <t>ニュウショ</t>
    </rPh>
    <rPh sb="9" eb="11">
      <t>トウジツ</t>
    </rPh>
    <rPh sb="12" eb="14">
      <t>ウケツケ</t>
    </rPh>
    <rPh sb="15" eb="17">
      <t>カクニン</t>
    </rPh>
    <rPh sb="19" eb="21">
      <t>ナイヨウ</t>
    </rPh>
    <rPh sb="25" eb="27">
      <t>ニュウリョク</t>
    </rPh>
    <rPh sb="33" eb="35">
      <t>チュウイ</t>
    </rPh>
    <phoneticPr fontId="8"/>
  </si>
  <si>
    <t>シーツセット</t>
    <phoneticPr fontId="8"/>
  </si>
  <si>
    <t>シーツ</t>
    <phoneticPr fontId="8"/>
  </si>
  <si>
    <t>枕カバー</t>
    <rPh sb="0" eb="1">
      <t>マクラ</t>
    </rPh>
    <phoneticPr fontId="8"/>
  </si>
  <si>
    <t>ドライバー　　　　　名　　　精算　　別　・　同</t>
    <rPh sb="10" eb="11">
      <t>メイ</t>
    </rPh>
    <rPh sb="14" eb="16">
      <t>セイサン</t>
    </rPh>
    <rPh sb="18" eb="19">
      <t>ベツ</t>
    </rPh>
    <rPh sb="22" eb="23">
      <t>ドウ</t>
    </rPh>
    <phoneticPr fontId="8"/>
  </si>
  <si>
    <t>精算</t>
    <rPh sb="0" eb="2">
      <t>セイサン</t>
    </rPh>
    <phoneticPr fontId="8"/>
  </si>
  <si>
    <t>現金</t>
    <rPh sb="0" eb="2">
      <t>ゲンキン</t>
    </rPh>
    <phoneticPr fontId="8"/>
  </si>
  <si>
    <t>振込み</t>
    <rPh sb="0" eb="2">
      <t>フリコ</t>
    </rPh>
    <phoneticPr fontId="8"/>
  </si>
  <si>
    <t>カメラマン　 　　　　名　　　精算　　別　・　同</t>
    <rPh sb="11" eb="12">
      <t>メイ</t>
    </rPh>
    <rPh sb="15" eb="17">
      <t>セイサン</t>
    </rPh>
    <rPh sb="19" eb="20">
      <t>ベツ</t>
    </rPh>
    <rPh sb="23" eb="24">
      <t>ドウ</t>
    </rPh>
    <phoneticPr fontId="8"/>
  </si>
  <si>
    <t>部屋割り</t>
    <rPh sb="0" eb="3">
      <t>ヘヤワ</t>
    </rPh>
    <phoneticPr fontId="8"/>
  </si>
  <si>
    <t>テント</t>
    <phoneticPr fontId="8"/>
  </si>
  <si>
    <t>バンガロー</t>
    <phoneticPr fontId="8"/>
  </si>
  <si>
    <t>下駄箱</t>
    <rPh sb="0" eb="3">
      <t>ゲタバコ</t>
    </rPh>
    <phoneticPr fontId="8"/>
  </si>
  <si>
    <t>No.</t>
    <phoneticPr fontId="8"/>
  </si>
  <si>
    <t>～</t>
    <phoneticPr fontId="8"/>
  </si>
  <si>
    <t>リーダー室</t>
    <rPh sb="4" eb="5">
      <t>シツ</t>
    </rPh>
    <phoneticPr fontId="8"/>
  </si>
  <si>
    <t>宿泊室</t>
    <rPh sb="0" eb="3">
      <t>シュクハクシツ</t>
    </rPh>
    <phoneticPr fontId="8"/>
  </si>
  <si>
    <t>受取日</t>
    <rPh sb="0" eb="3">
      <t>ウケトリビ</t>
    </rPh>
    <phoneticPr fontId="8"/>
  </si>
  <si>
    <t>災害時対応やきそば</t>
    <rPh sb="0" eb="2">
      <t>サイガイ</t>
    </rPh>
    <rPh sb="2" eb="3">
      <t>ジ</t>
    </rPh>
    <rPh sb="3" eb="5">
      <t>タイオウ</t>
    </rPh>
    <phoneticPr fontId="8"/>
  </si>
  <si>
    <t>飲み物</t>
    <rPh sb="0" eb="1">
      <t>ノ</t>
    </rPh>
    <rPh sb="2" eb="3">
      <t>モノ</t>
    </rPh>
    <phoneticPr fontId="8"/>
  </si>
  <si>
    <t>パーティ料理・おつまみ</t>
    <rPh sb="4" eb="6">
      <t>リョウリ</t>
    </rPh>
    <phoneticPr fontId="8"/>
  </si>
  <si>
    <t>●ポイントに立てる指導員</t>
    <rPh sb="6" eb="7">
      <t>タ</t>
    </rPh>
    <rPh sb="9" eb="12">
      <t>シドウイン</t>
    </rPh>
    <phoneticPr fontId="8"/>
  </si>
  <si>
    <t>人</t>
    <rPh sb="0" eb="1">
      <t>ニン</t>
    </rPh>
    <phoneticPr fontId="8"/>
  </si>
  <si>
    <t>名栗げんきプラザの新型コロナウイルス感染防止対策</t>
    <rPh sb="0" eb="2">
      <t>ナグリ</t>
    </rPh>
    <phoneticPr fontId="8"/>
  </si>
  <si>
    <t>食堂利用時は、パーテーションを用いて、座席を区切ります。一定人数を越えた場合には、2回に分かれての食事提供となる場合もございます。また食事提供は、お皿に盛りつけた状態で提供いたします。</t>
    <rPh sb="15" eb="16">
      <t>モチ</t>
    </rPh>
    <rPh sb="19" eb="21">
      <t>ザセキ</t>
    </rPh>
    <rPh sb="22" eb="24">
      <t>クギ</t>
    </rPh>
    <rPh sb="74" eb="75">
      <t>サラ</t>
    </rPh>
    <rPh sb="76" eb="77">
      <t>モ</t>
    </rPh>
    <rPh sb="81" eb="83">
      <t>ジョウタイ</t>
    </rPh>
    <phoneticPr fontId="8"/>
  </si>
  <si>
    <t>職員は、マスクを着用し、出勤前・退勤前に検温して、日々体調確認を行っています。</t>
    <phoneticPr fontId="8"/>
  </si>
  <si>
    <r>
      <t>グループチャレンジ、わくわく冒険ゲームについては、一部アクティビティの内容変更</t>
    </r>
    <r>
      <rPr>
        <sz val="10.5"/>
        <color indexed="8"/>
        <rFont val="HG丸ｺﾞｼｯｸM-PRO"/>
        <family val="3"/>
        <charset val="128"/>
      </rPr>
      <t>を行っています。詳しくはお問合せください。</t>
    </r>
    <phoneticPr fontId="8"/>
  </si>
  <si>
    <t>下記、内容を確認いただき、署名の上、ご提出ください（提出〆切：利用の前日）</t>
    <rPh sb="0" eb="2">
      <t>カキ</t>
    </rPh>
    <rPh sb="3" eb="5">
      <t>ナイヨウ</t>
    </rPh>
    <rPh sb="6" eb="8">
      <t>カクニン</t>
    </rPh>
    <rPh sb="13" eb="15">
      <t>ショメイ</t>
    </rPh>
    <rPh sb="16" eb="17">
      <t>ウエ</t>
    </rPh>
    <rPh sb="19" eb="21">
      <t>テイシュツ</t>
    </rPh>
    <rPh sb="26" eb="28">
      <t>テイシュツ</t>
    </rPh>
    <rPh sb="28" eb="30">
      <t>シメキリ</t>
    </rPh>
    <rPh sb="31" eb="33">
      <t>リヨウ</t>
    </rPh>
    <rPh sb="34" eb="36">
      <t>ゼンジツ</t>
    </rPh>
    <phoneticPr fontId="8"/>
  </si>
  <si>
    <t>入所日までの2週間以内に発熱（37.5℃もしくは平熱プラス1℃以上）や咳、だるさ（倦怠感）、体調不良等の諸症状がないかの体調確認を全利用者にお願いします。体調不良の方がおられましたら、ご利用をご遠慮いただくようにお願いいたします。</t>
    <rPh sb="24" eb="26">
      <t>ヘイネツ</t>
    </rPh>
    <rPh sb="31" eb="33">
      <t>イジョウ</t>
    </rPh>
    <rPh sb="65" eb="66">
      <t>ゼン</t>
    </rPh>
    <rPh sb="66" eb="69">
      <t>リヨウシャ</t>
    </rPh>
    <phoneticPr fontId="8"/>
  </si>
  <si>
    <t>利用当日の朝に、利用者全員の検温を行ってください。問題なしの場合は宿泊者名簿の余白に「〇月〇日検温済・体調問題なし・責任者サイン」の記載をお願いいたします。　</t>
    <rPh sb="25" eb="27">
      <t>モンダイ</t>
    </rPh>
    <rPh sb="30" eb="32">
      <t>バアイ</t>
    </rPh>
    <rPh sb="51" eb="53">
      <t>タイチョウ</t>
    </rPh>
    <rPh sb="53" eb="55">
      <t>モンダイ</t>
    </rPh>
    <phoneticPr fontId="8"/>
  </si>
  <si>
    <r>
      <t>　</t>
    </r>
    <r>
      <rPr>
        <b/>
        <u val="double"/>
        <sz val="10.5"/>
        <color indexed="8"/>
        <rFont val="HG丸ｺﾞｼｯｸM-PRO"/>
        <family val="3"/>
        <charset val="128"/>
      </rPr>
      <t>活動時</t>
    </r>
    <rPh sb="1" eb="3">
      <t>カツドウ</t>
    </rPh>
    <rPh sb="3" eb="4">
      <t>ジ</t>
    </rPh>
    <phoneticPr fontId="8"/>
  </si>
  <si>
    <t>大声での発声や高唱は避けるようにしてください。</t>
    <rPh sb="0" eb="2">
      <t>オオゴエ</t>
    </rPh>
    <phoneticPr fontId="8"/>
  </si>
  <si>
    <t>食事前に手洗いとアルコール消毒を行ってください。</t>
    <phoneticPr fontId="8"/>
  </si>
  <si>
    <t>健康管理・体調不良者が出た場合について</t>
    <phoneticPr fontId="8"/>
  </si>
  <si>
    <t>発熱、咳、だるさ（倦怠感）等の症状があった場合は、ただちに事務所へご連絡ください。</t>
    <phoneticPr fontId="8"/>
  </si>
  <si>
    <t>発熱、咳、だるさ（倦怠感）等の症状がある方が出た場合は、原則、当該者は速やかに退所していただくことをお願いいたします。</t>
    <rPh sb="31" eb="34">
      <t>トウガイシャ</t>
    </rPh>
    <rPh sb="35" eb="36">
      <t>スミ</t>
    </rPh>
    <phoneticPr fontId="8"/>
  </si>
  <si>
    <r>
      <rPr>
        <b/>
        <sz val="10"/>
        <rFont val="ＭＳ Ｐゴシック"/>
        <family val="3"/>
        <charset val="128"/>
      </rPr>
      <t>学習投影</t>
    </r>
    <r>
      <rPr>
        <sz val="10"/>
        <rFont val="ＭＳ Ｐゴシック"/>
        <family val="3"/>
        <charset val="128"/>
      </rPr>
      <t xml:space="preserve">
</t>
    </r>
    <r>
      <rPr>
        <sz val="9"/>
        <rFont val="ＭＳ Ｐゴシック"/>
        <family val="3"/>
        <charset val="128"/>
      </rPr>
      <t>※各１０分程度
投影時間から選んだ本数分時間がマイナスされます。
また、オプションは必須ではありません。選ばない場合はおまかせになります。</t>
    </r>
    <phoneticPr fontId="8"/>
  </si>
  <si>
    <t>プラネタリウム60分　</t>
    <rPh sb="9" eb="10">
      <t>フン</t>
    </rPh>
    <phoneticPr fontId="8"/>
  </si>
  <si>
    <t>プラネタリウム30分　</t>
    <rPh sb="9" eb="10">
      <t>フン</t>
    </rPh>
    <phoneticPr fontId="8"/>
  </si>
  <si>
    <t>内容おまかせ</t>
    <rPh sb="0" eb="2">
      <t>ナイヨウ</t>
    </rPh>
    <phoneticPr fontId="8"/>
  </si>
  <si>
    <t>※要相談　7・8月不可</t>
    <rPh sb="1" eb="4">
      <t>ヨウソウダン</t>
    </rPh>
    <rPh sb="8" eb="9">
      <t>ガツ</t>
    </rPh>
    <rPh sb="9" eb="11">
      <t>フカ</t>
    </rPh>
    <phoneticPr fontId="8"/>
  </si>
  <si>
    <t>特記事項</t>
    <rPh sb="0" eb="4">
      <t>トッキジコウ</t>
    </rPh>
    <phoneticPr fontId="8"/>
  </si>
  <si>
    <t>例）卵は火が通っていれば問題ない。</t>
    <rPh sb="0" eb="1">
      <t>レイ</t>
    </rPh>
    <rPh sb="2" eb="3">
      <t>タマゴ</t>
    </rPh>
    <rPh sb="4" eb="5">
      <t>ヒ</t>
    </rPh>
    <rPh sb="6" eb="7">
      <t>トオ</t>
    </rPh>
    <rPh sb="12" eb="14">
      <t>モンダイ</t>
    </rPh>
    <phoneticPr fontId="8"/>
  </si>
  <si>
    <t>※書類提出後、食堂よりアレルギー対応の返答があります。返答用紙に保護者の方がサインをし、団体代表者がとりまとめて再度TSK（株）へご提出ください。</t>
    <rPh sb="1" eb="6">
      <t>ショルイテイシュツゴ</t>
    </rPh>
    <rPh sb="7" eb="9">
      <t>ショクドウ</t>
    </rPh>
    <rPh sb="16" eb="18">
      <t>タイオウ</t>
    </rPh>
    <rPh sb="19" eb="21">
      <t>ヘントウ</t>
    </rPh>
    <rPh sb="27" eb="31">
      <t>ヘントウヨウシ</t>
    </rPh>
    <rPh sb="32" eb="35">
      <t>ホゴシャ</t>
    </rPh>
    <rPh sb="36" eb="37">
      <t>カタ</t>
    </rPh>
    <rPh sb="44" eb="49">
      <t>ダンタイダイヒョウシャ</t>
    </rPh>
    <rPh sb="56" eb="58">
      <t>サイド</t>
    </rPh>
    <rPh sb="62" eb="63">
      <t>カブ</t>
    </rPh>
    <rPh sb="66" eb="68">
      <t>テイシュツ</t>
    </rPh>
    <phoneticPr fontId="8"/>
  </si>
  <si>
    <t>　　　</t>
    <phoneticPr fontId="8"/>
  </si>
  <si>
    <r>
      <t>食材はまとめて提供希望</t>
    </r>
    <r>
      <rPr>
        <sz val="8"/>
        <rFont val="ＭＳ Ｐゴシック"/>
        <family val="3"/>
        <charset val="128"/>
      </rPr>
      <t>（まとめて希望の場合✔を入れてください）</t>
    </r>
    <rPh sb="16" eb="18">
      <t>キボウ</t>
    </rPh>
    <rPh sb="19" eb="21">
      <t>バアイ</t>
    </rPh>
    <rPh sb="23" eb="24">
      <t>イ</t>
    </rPh>
    <phoneticPr fontId="8"/>
  </si>
  <si>
    <t>●備品貸出申込</t>
    <rPh sb="1" eb="3">
      <t>ビヒン</t>
    </rPh>
    <rPh sb="3" eb="5">
      <t>カシダシ</t>
    </rPh>
    <rPh sb="5" eb="7">
      <t>モウシコミ</t>
    </rPh>
    <phoneticPr fontId="8"/>
  </si>
  <si>
    <t>●備品貸出申込（野外炊事関連）</t>
    <rPh sb="1" eb="3">
      <t>ビヒン</t>
    </rPh>
    <rPh sb="3" eb="5">
      <t>カシダシ</t>
    </rPh>
    <rPh sb="5" eb="7">
      <t>モウシコミ</t>
    </rPh>
    <rPh sb="8" eb="12">
      <t>ヤガイスイジ</t>
    </rPh>
    <rPh sb="12" eb="14">
      <t>カンレン</t>
    </rPh>
    <phoneticPr fontId="8"/>
  </si>
  <si>
    <t>野外炊事以外の備品</t>
    <rPh sb="0" eb="4">
      <t>ヤガイスイジ</t>
    </rPh>
    <rPh sb="4" eb="6">
      <t>イガイ</t>
    </rPh>
    <rPh sb="7" eb="9">
      <t>ビヒン</t>
    </rPh>
    <phoneticPr fontId="8"/>
  </si>
  <si>
    <t>炊具</t>
    <rPh sb="0" eb="2">
      <t>スイグ</t>
    </rPh>
    <phoneticPr fontId="8"/>
  </si>
  <si>
    <t>※備品のセットや内容、保有数などは「備品一覧」のシートを参照ください。</t>
    <rPh sb="1" eb="3">
      <t>ビヒン</t>
    </rPh>
    <rPh sb="8" eb="10">
      <t>ナイヨウ</t>
    </rPh>
    <rPh sb="11" eb="14">
      <t>ホユウスウ</t>
    </rPh>
    <rPh sb="18" eb="20">
      <t>ビヒン</t>
    </rPh>
    <rPh sb="20" eb="22">
      <t>イチラン</t>
    </rPh>
    <rPh sb="28" eb="30">
      <t>サンショウ</t>
    </rPh>
    <phoneticPr fontId="8"/>
  </si>
  <si>
    <t>　切り出しナイフ（右利き）</t>
    <rPh sb="1" eb="2">
      <t>キ</t>
    </rPh>
    <rPh sb="3" eb="4">
      <t>ダ</t>
    </rPh>
    <rPh sb="9" eb="11">
      <t>ミギキ</t>
    </rPh>
    <phoneticPr fontId="8"/>
  </si>
  <si>
    <t>　切り出しナイフ（左利き）</t>
    <rPh sb="1" eb="2">
      <t>キ</t>
    </rPh>
    <rPh sb="3" eb="4">
      <t>ダ</t>
    </rPh>
    <rPh sb="9" eb="11">
      <t>ヒダリキ</t>
    </rPh>
    <phoneticPr fontId="8"/>
  </si>
  <si>
    <r>
      <t>　トランシーバー</t>
    </r>
    <r>
      <rPr>
        <sz val="6"/>
        <rFont val="ＭＳ Ｐゴシック"/>
        <family val="3"/>
        <charset val="128"/>
      </rPr>
      <t>（単3電池1本ご持参下さい）</t>
    </r>
    <rPh sb="9" eb="10">
      <t>タン</t>
    </rPh>
    <rPh sb="11" eb="13">
      <t>デンチ</t>
    </rPh>
    <rPh sb="14" eb="15">
      <t>ホン</t>
    </rPh>
    <rPh sb="16" eb="18">
      <t>ジサン</t>
    </rPh>
    <rPh sb="18" eb="19">
      <t>クダ</t>
    </rPh>
    <phoneticPr fontId="8"/>
  </si>
  <si>
    <r>
      <t>　ランタン</t>
    </r>
    <r>
      <rPr>
        <sz val="6"/>
        <rFont val="ＭＳ Ｐゴシック"/>
        <family val="3"/>
        <charset val="128"/>
      </rPr>
      <t>（単1電池3本ご持参下さい）</t>
    </r>
    <rPh sb="6" eb="7">
      <t>タン</t>
    </rPh>
    <rPh sb="8" eb="10">
      <t>デンチ</t>
    </rPh>
    <rPh sb="11" eb="12">
      <t>ホン</t>
    </rPh>
    <rPh sb="13" eb="15">
      <t>ジサン</t>
    </rPh>
    <rPh sb="15" eb="16">
      <t>クダ</t>
    </rPh>
    <phoneticPr fontId="8"/>
  </si>
  <si>
    <t>　トング（肉用）</t>
    <rPh sb="5" eb="6">
      <t>ニク</t>
    </rPh>
    <rPh sb="6" eb="7">
      <t>ヨウ</t>
    </rPh>
    <phoneticPr fontId="8"/>
  </si>
  <si>
    <t>　トング（野菜用）</t>
    <rPh sb="5" eb="7">
      <t>ヤサイ</t>
    </rPh>
    <rPh sb="7" eb="8">
      <t>ヨウ</t>
    </rPh>
    <phoneticPr fontId="8"/>
  </si>
  <si>
    <t>　枠が足りない場合は枠外にご記入ください。</t>
    <rPh sb="1" eb="2">
      <t>ワク</t>
    </rPh>
    <rPh sb="3" eb="4">
      <t>タ</t>
    </rPh>
    <rPh sb="7" eb="9">
      <t>バアイ</t>
    </rPh>
    <rPh sb="10" eb="12">
      <t>ワクガイ</t>
    </rPh>
    <rPh sb="14" eb="16">
      <t>キニュウ</t>
    </rPh>
    <phoneticPr fontId="8"/>
  </si>
  <si>
    <t>販売物品等</t>
    <rPh sb="0" eb="2">
      <t>ハンバイ</t>
    </rPh>
    <rPh sb="2" eb="5">
      <t>ブッピントウ</t>
    </rPh>
    <phoneticPr fontId="8"/>
  </si>
  <si>
    <t>火おこし体験セット</t>
    <rPh sb="0" eb="1">
      <t>ヒ</t>
    </rPh>
    <rPh sb="4" eb="6">
      <t>タイケン</t>
    </rPh>
    <phoneticPr fontId="8"/>
  </si>
  <si>
    <t>火切り板1枚（追加）</t>
    <rPh sb="0" eb="2">
      <t>ヒキ</t>
    </rPh>
    <rPh sb="3" eb="4">
      <t>イタ</t>
    </rPh>
    <rPh sb="5" eb="6">
      <t>マイ</t>
    </rPh>
    <rPh sb="7" eb="9">
      <t>ツイカ</t>
    </rPh>
    <phoneticPr fontId="8"/>
  </si>
  <si>
    <t>炊事薪</t>
    <rPh sb="0" eb="3">
      <t>スイジマキ</t>
    </rPh>
    <phoneticPr fontId="8"/>
  </si>
  <si>
    <t>※キャンプファイアのばら売り希望は当日使用した数で精算いたします。</t>
    <rPh sb="12" eb="13">
      <t>ウ</t>
    </rPh>
    <rPh sb="14" eb="16">
      <t>キボウ</t>
    </rPh>
    <rPh sb="17" eb="19">
      <t>トウジツ</t>
    </rPh>
    <rPh sb="19" eb="21">
      <t>シヨウ</t>
    </rPh>
    <rPh sb="23" eb="24">
      <t>カズ</t>
    </rPh>
    <rPh sb="25" eb="27">
      <t>セイサン</t>
    </rPh>
    <phoneticPr fontId="8"/>
  </si>
  <si>
    <t>　　　カレーライス　　　　チキンライス</t>
    <phoneticPr fontId="8"/>
  </si>
  <si>
    <t>朝食（　　：　　）</t>
    <rPh sb="0" eb="2">
      <t>チョウショク</t>
    </rPh>
    <phoneticPr fontId="8"/>
  </si>
  <si>
    <t>昼食（　　：　　）</t>
    <rPh sb="0" eb="2">
      <t>チュウショク</t>
    </rPh>
    <phoneticPr fontId="8"/>
  </si>
  <si>
    <t>夕食（　　：　　）</t>
    <rPh sb="0" eb="2">
      <t>ユウショク</t>
    </rPh>
    <phoneticPr fontId="8"/>
  </si>
  <si>
    <t>※アルコール注文書については「飲酒許可申請書」を一読し、</t>
    <rPh sb="6" eb="9">
      <t>チュウモンショ</t>
    </rPh>
    <rPh sb="15" eb="19">
      <t>インシュキョカ</t>
    </rPh>
    <rPh sb="19" eb="22">
      <t>シンセイショ</t>
    </rPh>
    <rPh sb="24" eb="26">
      <t>イチドク</t>
    </rPh>
    <phoneticPr fontId="8"/>
  </si>
  <si>
    <t>　サインをしてご提出ください。</t>
    <phoneticPr fontId="8"/>
  </si>
  <si>
    <t>　　　追加食材注文あり</t>
    <rPh sb="3" eb="7">
      <t>ツイカショクザイ</t>
    </rPh>
    <rPh sb="7" eb="9">
      <t>チュウモン</t>
    </rPh>
    <phoneticPr fontId="8"/>
  </si>
  <si>
    <t>　　　アルコール注文あり</t>
    <rPh sb="8" eb="10">
      <t>チュウモン</t>
    </rPh>
    <phoneticPr fontId="8"/>
  </si>
  <si>
    <t>必須</t>
    <rPh sb="0" eb="2">
      <t>ヒッス</t>
    </rPh>
    <phoneticPr fontId="8"/>
  </si>
  <si>
    <t>該当団体のみ</t>
    <rPh sb="0" eb="4">
      <t>ガイトウダンタイ</t>
    </rPh>
    <phoneticPr fontId="8"/>
  </si>
  <si>
    <t>貸出備品一覧表</t>
    <rPh sb="0" eb="2">
      <t>カシダシ</t>
    </rPh>
    <rPh sb="2" eb="4">
      <t>ビヒン</t>
    </rPh>
    <rPh sb="4" eb="7">
      <t>イチランヒョウ</t>
    </rPh>
    <phoneticPr fontId="8"/>
  </si>
  <si>
    <t>災害時対応焼きそば</t>
    <rPh sb="0" eb="5">
      <t>サイガイジタイオウ</t>
    </rPh>
    <rPh sb="5" eb="6">
      <t>ヤ</t>
    </rPh>
    <phoneticPr fontId="8"/>
  </si>
  <si>
    <t>災害時対応オムライス</t>
    <rPh sb="0" eb="5">
      <t>サイガイジタイオウ</t>
    </rPh>
    <phoneticPr fontId="8"/>
  </si>
  <si>
    <t>キッチンバサミ（1）、ボウル（1）、さいばし（1）、ざる（1）、鍋（1）、トング（1）、皮手袋</t>
    <rPh sb="32" eb="33">
      <t>ナベ</t>
    </rPh>
    <rPh sb="44" eb="47">
      <t>カワテブクロ</t>
    </rPh>
    <phoneticPr fontId="8"/>
  </si>
  <si>
    <t>上記カレーの道具+トング（1）、スプーン（2）、計量カップ（1）
※飯盒なし</t>
    <rPh sb="0" eb="2">
      <t>ジョウキ</t>
    </rPh>
    <rPh sb="6" eb="8">
      <t>ドウグ</t>
    </rPh>
    <rPh sb="24" eb="26">
      <t>ケイリョウ</t>
    </rPh>
    <rPh sb="34" eb="36">
      <t>ハンゴウ</t>
    </rPh>
    <phoneticPr fontId="8"/>
  </si>
  <si>
    <t>キッチンバサミ（1）、ざる（1）、鍋（1）、さいばし（1）、トング（1）、皮手袋、米用計量カップ、計量カップ</t>
    <rPh sb="17" eb="18">
      <t>ナベ</t>
    </rPh>
    <rPh sb="37" eb="40">
      <t>カワテブクロ</t>
    </rPh>
    <rPh sb="41" eb="43">
      <t>コメヨウ</t>
    </rPh>
    <rPh sb="43" eb="45">
      <t>ケイリョウ</t>
    </rPh>
    <rPh sb="49" eb="51">
      <t>ケイリョウ</t>
    </rPh>
    <phoneticPr fontId="8"/>
  </si>
  <si>
    <t>●野外炊事は1セット約6人分の道具内訳となっております。1班の人数やセット注文数に応じて用意いたします。
　セット内容以外の道具をご希望の場合は、個別にお申込みください。
●（）内数字は個数です。</t>
    <rPh sb="1" eb="3">
      <t>ヤガイ</t>
    </rPh>
    <rPh sb="3" eb="5">
      <t>スイジ</t>
    </rPh>
    <rPh sb="10" eb="11">
      <t>ヤク</t>
    </rPh>
    <rPh sb="12" eb="14">
      <t>ニンブン</t>
    </rPh>
    <rPh sb="15" eb="17">
      <t>ドウグ</t>
    </rPh>
    <rPh sb="17" eb="19">
      <t>ウチワケ</t>
    </rPh>
    <rPh sb="29" eb="30">
      <t>ハン</t>
    </rPh>
    <rPh sb="31" eb="33">
      <t>ニンズウ</t>
    </rPh>
    <rPh sb="37" eb="40">
      <t>チュウモンスウ</t>
    </rPh>
    <rPh sb="41" eb="42">
      <t>オウ</t>
    </rPh>
    <rPh sb="44" eb="46">
      <t>ヨウイ</t>
    </rPh>
    <rPh sb="57" eb="59">
      <t>ナイヨウ</t>
    </rPh>
    <rPh sb="59" eb="61">
      <t>イガイ</t>
    </rPh>
    <rPh sb="62" eb="64">
      <t>ドウグ</t>
    </rPh>
    <rPh sb="66" eb="68">
      <t>キボウ</t>
    </rPh>
    <rPh sb="69" eb="71">
      <t>バアイ</t>
    </rPh>
    <rPh sb="73" eb="75">
      <t>コベツ</t>
    </rPh>
    <rPh sb="77" eb="79">
      <t>モウシコ</t>
    </rPh>
    <phoneticPr fontId="8"/>
  </si>
  <si>
    <t>ゴミ袋（5ℓ）</t>
    <rPh sb="2" eb="3">
      <t>ブクロ</t>
    </rPh>
    <phoneticPr fontId="8"/>
  </si>
  <si>
    <t>ゴミ袋（30ℓ）</t>
    <rPh sb="2" eb="3">
      <t>ブクロ</t>
    </rPh>
    <phoneticPr fontId="8"/>
  </si>
  <si>
    <t>ゴミ袋（70ℓ）</t>
    <rPh sb="2" eb="3">
      <t>ブクロ</t>
    </rPh>
    <phoneticPr fontId="8"/>
  </si>
  <si>
    <t>　　（　　　　　　　　　　　　）　×</t>
    <phoneticPr fontId="8"/>
  </si>
  <si>
    <t>　　活動計画書</t>
    <rPh sb="2" eb="7">
      <t>カツドウケイカクショ</t>
    </rPh>
    <phoneticPr fontId="8"/>
  </si>
  <si>
    <t>　　利用者名簿</t>
    <rPh sb="2" eb="7">
      <t>リヨウシャメイボ</t>
    </rPh>
    <phoneticPr fontId="8"/>
  </si>
  <si>
    <t>　　コロナウイルス資料</t>
    <rPh sb="9" eb="11">
      <t>シリョウ</t>
    </rPh>
    <phoneticPr fontId="8"/>
  </si>
  <si>
    <t>300ｍℓ</t>
    <phoneticPr fontId="8"/>
  </si>
  <si>
    <t>450円</t>
    <rPh sb="3" eb="4">
      <t>エン</t>
    </rPh>
    <phoneticPr fontId="8"/>
  </si>
  <si>
    <t>800円</t>
    <rPh sb="3" eb="4">
      <t>エン</t>
    </rPh>
    <phoneticPr fontId="8"/>
  </si>
  <si>
    <t>（　　　　　　　　　　）セット</t>
    <phoneticPr fontId="8"/>
  </si>
  <si>
    <t>（　　　　　　　　　　）枚</t>
    <rPh sb="12" eb="13">
      <t>マイ</t>
    </rPh>
    <phoneticPr fontId="8"/>
  </si>
  <si>
    <t>（　　　　　　　　　　）束</t>
    <rPh sb="12" eb="13">
      <t>タバ</t>
    </rPh>
    <phoneticPr fontId="8"/>
  </si>
  <si>
    <t>名栗の森ガイドハイク（7・8月不可：10人以上）</t>
    <rPh sb="0" eb="2">
      <t>ナグリ</t>
    </rPh>
    <rPh sb="3" eb="4">
      <t>モリ</t>
    </rPh>
    <rPh sb="14" eb="15">
      <t>ガツ</t>
    </rPh>
    <rPh sb="15" eb="17">
      <t>フカ</t>
    </rPh>
    <rPh sb="20" eb="23">
      <t>ニンイジョウ</t>
    </rPh>
    <phoneticPr fontId="8"/>
  </si>
  <si>
    <t>令和4年2月現在</t>
    <rPh sb="0" eb="2">
      <t>レイワ</t>
    </rPh>
    <rPh sb="3" eb="4">
      <t>ネン</t>
    </rPh>
    <rPh sb="5" eb="6">
      <t>ガツ</t>
    </rPh>
    <rPh sb="6" eb="8">
      <t>ゲンザイ</t>
    </rPh>
    <phoneticPr fontId="8"/>
  </si>
  <si>
    <t>4本入り</t>
    <rPh sb="1" eb="2">
      <t>ホン</t>
    </rPh>
    <rPh sb="2" eb="3">
      <t>イ</t>
    </rPh>
    <phoneticPr fontId="8"/>
  </si>
  <si>
    <t>4～5個入り</t>
    <rPh sb="3" eb="4">
      <t>コ</t>
    </rPh>
    <rPh sb="4" eb="5">
      <t>イ</t>
    </rPh>
    <phoneticPr fontId="8"/>
  </si>
  <si>
    <t>約13個</t>
    <rPh sb="0" eb="1">
      <t>ヤク</t>
    </rPh>
    <rPh sb="3" eb="4">
      <t>コ</t>
    </rPh>
    <phoneticPr fontId="8"/>
  </si>
  <si>
    <t>3～4本</t>
    <rPh sb="3" eb="4">
      <t>ホン</t>
    </rPh>
    <phoneticPr fontId="8"/>
  </si>
  <si>
    <t>70g×3缶</t>
    <rPh sb="5" eb="6">
      <t>カン</t>
    </rPh>
    <phoneticPr fontId="8"/>
  </si>
  <si>
    <t>個形量　240g</t>
    <rPh sb="0" eb="1">
      <t>コ</t>
    </rPh>
    <rPh sb="1" eb="2">
      <t>ケイ</t>
    </rPh>
    <rPh sb="2" eb="3">
      <t>リョウ</t>
    </rPh>
    <phoneticPr fontId="8"/>
  </si>
  <si>
    <t>240g</t>
    <phoneticPr fontId="8"/>
  </si>
  <si>
    <t>150ｇ</t>
    <phoneticPr fontId="8"/>
  </si>
  <si>
    <t>160ｇ</t>
    <phoneticPr fontId="8"/>
  </si>
  <si>
    <t>令和4年度版</t>
    <rPh sb="0" eb="2">
      <t>レイワ</t>
    </rPh>
    <rPh sb="3" eb="5">
      <t>ネンド</t>
    </rPh>
    <phoneticPr fontId="8"/>
  </si>
  <si>
    <t>※人数変更等があった場合には書類の再提出をお願いします。</t>
    <rPh sb="1" eb="3">
      <t>ニンズウ</t>
    </rPh>
    <rPh sb="3" eb="5">
      <t>ヘンコウ</t>
    </rPh>
    <rPh sb="5" eb="6">
      <t>トウ</t>
    </rPh>
    <rPh sb="10" eb="12">
      <t>バアイ</t>
    </rPh>
    <rPh sb="14" eb="16">
      <t>ショルイ</t>
    </rPh>
    <rPh sb="17" eb="20">
      <t>サイテイシュツ</t>
    </rPh>
    <rPh sb="22" eb="23">
      <t>ネガ</t>
    </rPh>
    <phoneticPr fontId="8"/>
  </si>
  <si>
    <r>
      <t xml:space="preserve">利用責任者
</t>
    </r>
    <r>
      <rPr>
        <sz val="8"/>
        <color rgb="FFFF0000"/>
        <rFont val="ＭＳ Ｐゴシック"/>
        <family val="3"/>
        <charset val="128"/>
      </rPr>
      <t>※当日の責任者</t>
    </r>
    <rPh sb="0" eb="5">
      <t>リヨウセキニンシャ</t>
    </rPh>
    <rPh sb="7" eb="9">
      <t>トウジツ</t>
    </rPh>
    <rPh sb="10" eb="13">
      <t>セキニンシャ</t>
    </rPh>
    <phoneticPr fontId="8"/>
  </si>
  <si>
    <t>よみがな</t>
    <phoneticPr fontId="8"/>
  </si>
  <si>
    <t>　下記のとおり埼玉県立名栗げんきプラザを利用したいので、活動計画書を添えて申請します。</t>
    <rPh sb="28" eb="30">
      <t>カツドウ</t>
    </rPh>
    <phoneticPr fontId="8"/>
  </si>
  <si>
    <t>　　　希望する</t>
    <rPh sb="3" eb="5">
      <t>キボウ</t>
    </rPh>
    <phoneticPr fontId="8"/>
  </si>
  <si>
    <t>翌日の給茶希望（朝のみです）</t>
    <rPh sb="0" eb="2">
      <t>ヨクジツ</t>
    </rPh>
    <rPh sb="3" eb="5">
      <t>キュウチャ</t>
    </rPh>
    <rPh sb="5" eb="7">
      <t>キボウ</t>
    </rPh>
    <rPh sb="8" eb="9">
      <t>アサ</t>
    </rPh>
    <phoneticPr fontId="8"/>
  </si>
  <si>
    <t>●別紙入力が必要な書類（ボタンをクリックすると資料ページが開きます）</t>
    <rPh sb="1" eb="3">
      <t>ベッシ</t>
    </rPh>
    <rPh sb="3" eb="5">
      <t>ニュウリョク</t>
    </rPh>
    <rPh sb="6" eb="8">
      <t>ヒツヨウ</t>
    </rPh>
    <rPh sb="9" eb="11">
      <t>ショルイ</t>
    </rPh>
    <rPh sb="23" eb="25">
      <t>シリョウ</t>
    </rPh>
    <rPh sb="29" eb="30">
      <t>ヒラ</t>
    </rPh>
    <phoneticPr fontId="8"/>
  </si>
  <si>
    <r>
      <t xml:space="preserve">●班編成（班での提供希望の場合、1班当たりの人数と班数をご記入ください）野外炊事の班は基本1班5人以上でご計画をお願いします。端数対応は可能です。
</t>
    </r>
    <r>
      <rPr>
        <b/>
        <sz val="9"/>
        <color rgb="FFFF0000"/>
        <rFont val="ＭＳ Ｐゴシック"/>
        <family val="3"/>
        <charset val="128"/>
      </rPr>
      <t>※複数回野外炊事実施団体で、野外炊事ごとに班数が変更になる場合には備考欄に記載してください。</t>
    </r>
    <rPh sb="1" eb="4">
      <t>ハンヘンセイ</t>
    </rPh>
    <rPh sb="5" eb="6">
      <t>ハン</t>
    </rPh>
    <rPh sb="8" eb="12">
      <t>テイキョウキボウ</t>
    </rPh>
    <rPh sb="13" eb="15">
      <t>バアイ</t>
    </rPh>
    <rPh sb="17" eb="19">
      <t>ハンア</t>
    </rPh>
    <rPh sb="22" eb="24">
      <t>ニンズウ</t>
    </rPh>
    <rPh sb="25" eb="27">
      <t>ハンスウ</t>
    </rPh>
    <rPh sb="29" eb="31">
      <t>キニュウ</t>
    </rPh>
    <rPh sb="48" eb="51">
      <t>ニンイジョウ</t>
    </rPh>
    <phoneticPr fontId="8"/>
  </si>
  <si>
    <t>●備考欄（項目により枠が足りななど発生した場合にはご記入ください）</t>
    <rPh sb="1" eb="4">
      <t>ビコウラン</t>
    </rPh>
    <rPh sb="5" eb="7">
      <t>コウモク</t>
    </rPh>
    <rPh sb="10" eb="11">
      <t>ワク</t>
    </rPh>
    <rPh sb="12" eb="13">
      <t>タ</t>
    </rPh>
    <rPh sb="17" eb="19">
      <t>ハッセイ</t>
    </rPh>
    <rPh sb="21" eb="23">
      <t>バアイ</t>
    </rPh>
    <rPh sb="26" eb="28">
      <t>キニュウ</t>
    </rPh>
    <phoneticPr fontId="8"/>
  </si>
  <si>
    <t>●備考欄（班の数が変更になる場合）</t>
    <rPh sb="1" eb="4">
      <t>ビコウラン</t>
    </rPh>
    <rPh sb="5" eb="6">
      <t>ハン</t>
    </rPh>
    <rPh sb="7" eb="8">
      <t>カズ</t>
    </rPh>
    <rPh sb="9" eb="11">
      <t>ヘンコウ</t>
    </rPh>
    <rPh sb="14" eb="16">
      <t>バアイ</t>
    </rPh>
    <phoneticPr fontId="8"/>
  </si>
  <si>
    <t>令和4年3月10日ver</t>
    <rPh sb="0" eb="2">
      <t>レイワ</t>
    </rPh>
    <rPh sb="3" eb="4">
      <t>ネン</t>
    </rPh>
    <rPh sb="5" eb="6">
      <t>ガツ</t>
    </rPh>
    <rPh sb="8" eb="9">
      <t>ニチ</t>
    </rPh>
    <phoneticPr fontId="8"/>
  </si>
  <si>
    <r>
      <t>活動時に出たゴミは、原則持ち帰りをお願いいたします。</t>
    </r>
    <r>
      <rPr>
        <sz val="9"/>
        <color indexed="8"/>
        <rFont val="HG丸ｺﾞｼｯｸM-PRO"/>
        <family val="3"/>
        <charset val="128"/>
      </rPr>
      <t> </t>
    </r>
    <rPh sb="10" eb="12">
      <t>ゲンソク</t>
    </rPh>
    <phoneticPr fontId="8"/>
  </si>
  <si>
    <r>
      <t>団体ごとの入れ替え</t>
    </r>
    <r>
      <rPr>
        <sz val="9"/>
        <color indexed="8"/>
        <rFont val="HG丸ｺﾞｼｯｸM-PRO"/>
        <family val="3"/>
        <charset val="128"/>
      </rPr>
      <t> </t>
    </r>
    <r>
      <rPr>
        <sz val="10.5"/>
        <color indexed="8"/>
        <rFont val="HG丸ｺﾞｼｯｸM-PRO"/>
        <family val="3"/>
        <charset val="128"/>
      </rPr>
      <t>となります（ただし少人数グループは除く）。時間を守っていただくようにお願いいたします。</t>
    </r>
    <r>
      <rPr>
        <sz val="9"/>
        <color indexed="8"/>
        <rFont val="HG丸ｺﾞｼｯｸM-PRO"/>
        <family val="3"/>
        <charset val="128"/>
      </rPr>
      <t> </t>
    </r>
    <rPh sb="19" eb="22">
      <t>ショウニンズウ</t>
    </rPh>
    <rPh sb="27" eb="28">
      <t>ノゾ</t>
    </rPh>
    <phoneticPr fontId="8"/>
  </si>
  <si>
    <t>活動内容、活動時間、利用人数によっては、シャワーのみの利用とさせていただく場合もございます。</t>
    <rPh sb="0" eb="2">
      <t>カツドウ</t>
    </rPh>
    <rPh sb="2" eb="4">
      <t>ナイヨウ</t>
    </rPh>
    <rPh sb="5" eb="7">
      <t>カツドウ</t>
    </rPh>
    <rPh sb="7" eb="9">
      <t>ジカン</t>
    </rPh>
    <rPh sb="10" eb="12">
      <t>リヨウ</t>
    </rPh>
    <rPh sb="12" eb="14">
      <t>ニンズウ</t>
    </rPh>
    <rPh sb="27" eb="29">
      <t>リヨウ</t>
    </rPh>
    <rPh sb="37" eb="39">
      <t>バアイ</t>
    </rPh>
    <phoneticPr fontId="8"/>
  </si>
  <si>
    <r>
      <t>アレルギー個別対応申込書　　　　　　</t>
    </r>
    <r>
      <rPr>
        <sz val="22"/>
        <color indexed="10"/>
        <rFont val="ＭＳ Ｐ明朝"/>
        <family val="1"/>
        <charset val="128"/>
      </rPr>
      <t>　</t>
    </r>
    <phoneticPr fontId="8"/>
  </si>
  <si>
    <t>別注食材申込書</t>
    <rPh sb="0" eb="2">
      <t>ベッチュウ</t>
    </rPh>
    <rPh sb="2" eb="4">
      <t>ショクザイ</t>
    </rPh>
    <rPh sb="4" eb="6">
      <t>モウシコ</t>
    </rPh>
    <rPh sb="6" eb="7">
      <t>ショ</t>
    </rPh>
    <phoneticPr fontId="8"/>
  </si>
  <si>
    <r>
      <t>●入力後に反映される数字は本所の精算で必要になります。</t>
    </r>
    <r>
      <rPr>
        <b/>
        <sz val="10"/>
        <color rgb="FFFF0000"/>
        <rFont val="ＭＳ Ｐゴシック"/>
        <family val="3"/>
        <charset val="128"/>
      </rPr>
      <t>消さずに</t>
    </r>
    <r>
      <rPr>
        <sz val="10"/>
        <rFont val="ＭＳ Ｐゴシック"/>
        <family val="3"/>
        <charset val="128"/>
      </rPr>
      <t>そのまま残しておいていただくようお願いいたします。</t>
    </r>
    <rPh sb="1" eb="4">
      <t>ニュウリョクゴ</t>
    </rPh>
    <rPh sb="5" eb="7">
      <t>ハンエイ</t>
    </rPh>
    <rPh sb="10" eb="12">
      <t>スウジ</t>
    </rPh>
    <rPh sb="13" eb="15">
      <t>ホンショ</t>
    </rPh>
    <rPh sb="16" eb="18">
      <t>セイサン</t>
    </rPh>
    <rPh sb="19" eb="21">
      <t>ヒツヨウ</t>
    </rPh>
    <rPh sb="27" eb="28">
      <t>ケ</t>
    </rPh>
    <rPh sb="35" eb="36">
      <t>ノコ</t>
    </rPh>
    <rPh sb="48" eb="49">
      <t>ネガ</t>
    </rPh>
    <phoneticPr fontId="8"/>
  </si>
  <si>
    <r>
      <t>注文シート　</t>
    </r>
    <r>
      <rPr>
        <sz val="11"/>
        <rFont val="ＭＳ Ｐゴシック"/>
        <family val="3"/>
        <charset val="128"/>
      </rPr>
      <t>※</t>
    </r>
    <r>
      <rPr>
        <b/>
        <sz val="11"/>
        <color rgb="FFFF0000"/>
        <rFont val="ＭＳ Ｐゴシック"/>
        <family val="3"/>
        <charset val="128"/>
      </rPr>
      <t>活動計画書・名簿・追加食材注文・アルコール注文</t>
    </r>
    <r>
      <rPr>
        <sz val="11"/>
        <rFont val="ＭＳ Ｐゴシック"/>
        <family val="3"/>
        <charset val="128"/>
      </rPr>
      <t>は直接シートへご入力ください。</t>
    </r>
    <rPh sb="0" eb="2">
      <t>チュウモン</t>
    </rPh>
    <rPh sb="7" eb="12">
      <t>カツドウケイカクショ</t>
    </rPh>
    <rPh sb="13" eb="15">
      <t>メイボ</t>
    </rPh>
    <rPh sb="16" eb="22">
      <t>ツイカショクザイチュウモン</t>
    </rPh>
    <rPh sb="28" eb="30">
      <t>チュウモン</t>
    </rPh>
    <rPh sb="31" eb="33">
      <t>チョクセツ</t>
    </rPh>
    <rPh sb="38" eb="40">
      <t>ニュウリョク</t>
    </rPh>
    <phoneticPr fontId="8"/>
  </si>
  <si>
    <t>宿泊利用団体（2泊　入力用）</t>
    <rPh sb="0" eb="2">
      <t>シュクハク</t>
    </rPh>
    <rPh sb="2" eb="4">
      <t>リヨウ</t>
    </rPh>
    <rPh sb="4" eb="6">
      <t>ダンタイ</t>
    </rPh>
    <rPh sb="8" eb="9">
      <t>ハク</t>
    </rPh>
    <rPh sb="10" eb="12">
      <t>ニュウリョク</t>
    </rPh>
    <rPh sb="12" eb="13">
      <t>ヨウ</t>
    </rPh>
    <phoneticPr fontId="8"/>
  </si>
  <si>
    <t>中日（2日目）</t>
    <rPh sb="0" eb="2">
      <t>ナカビ</t>
    </rPh>
    <rPh sb="4" eb="6">
      <t>ニチメ</t>
    </rPh>
    <phoneticPr fontId="8"/>
  </si>
  <si>
    <t>3日目</t>
    <rPh sb="1" eb="3">
      <t>ニチメ</t>
    </rPh>
    <phoneticPr fontId="8"/>
  </si>
  <si>
    <t>おにぎり弁当</t>
    <rPh sb="4" eb="6">
      <t>ベントウ</t>
    </rPh>
    <phoneticPr fontId="8"/>
  </si>
  <si>
    <t>野外炊事</t>
    <rPh sb="0" eb="4">
      <t>ヤガイスイジ</t>
    </rPh>
    <phoneticPr fontId="8"/>
  </si>
  <si>
    <t>（　　3　　）日目</t>
    <rPh sb="7" eb="8">
      <t>ニチ</t>
    </rPh>
    <rPh sb="8" eb="9">
      <t>メ</t>
    </rPh>
    <phoneticPr fontId="8"/>
  </si>
  <si>
    <t>（　　2　　）日目</t>
    <rPh sb="7" eb="8">
      <t>ニチ</t>
    </rPh>
    <rPh sb="8" eb="9">
      <t>メ</t>
    </rPh>
    <phoneticPr fontId="8"/>
  </si>
  <si>
    <t>（　　1　　）日目</t>
    <rPh sb="7" eb="8">
      <t>ニチ</t>
    </rPh>
    <rPh sb="8" eb="9">
      <t>メ</t>
    </rPh>
    <phoneticPr fontId="8"/>
  </si>
  <si>
    <t>ドラム缶ピザ（冬季）</t>
    <rPh sb="3" eb="4">
      <t>カン</t>
    </rPh>
    <rPh sb="7" eb="9">
      <t>トウキ</t>
    </rPh>
    <phoneticPr fontId="8"/>
  </si>
  <si>
    <t>ドラム缶ドリア（冬季）</t>
    <rPh sb="3" eb="4">
      <t>カン</t>
    </rPh>
    <rPh sb="8" eb="10">
      <t>トウキ</t>
    </rPh>
    <phoneticPr fontId="8"/>
  </si>
  <si>
    <t>令和4年　4月 13日ver</t>
    <rPh sb="0" eb="2">
      <t>レイワ</t>
    </rPh>
    <rPh sb="3" eb="4">
      <t>ネン</t>
    </rPh>
    <rPh sb="6" eb="7">
      <t>ガツ</t>
    </rPh>
    <rPh sb="10" eb="11">
      <t>ニチ</t>
    </rPh>
    <phoneticPr fontId="8"/>
  </si>
  <si>
    <t>焼きマシュマロ（10個入り1袋）</t>
    <rPh sb="0" eb="1">
      <t>ヤ</t>
    </rPh>
    <rPh sb="10" eb="11">
      <t>コ</t>
    </rPh>
    <rPh sb="11" eb="12">
      <t>イ</t>
    </rPh>
    <rPh sb="14" eb="15">
      <t>フクロ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</si>
</sst>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F800]dddd\,\ mmmm\ dd\,\ yyyy"/>
    <numFmt numFmtId="177" formatCode="[$-411]ggge&quot;年&quot;m&quot;月&quot;d&quot;日&quot;;@"/>
    <numFmt numFmtId="178" formatCode="#,###&quot;人&quot;"/>
    <numFmt numFmtId="179" formatCode="#,##0&quot;日&quot;"/>
    <numFmt numFmtId="180" formatCode="#,##0&quot;時&quot;"/>
    <numFmt numFmtId="181" formatCode="#,##0&quot;分&quot;"/>
    <numFmt numFmtId="182" formatCode="m/d;@"/>
    <numFmt numFmtId="183" formatCode="[&lt;=99999999]####\-####;\(00\)\ ####\-####"/>
    <numFmt numFmtId="184" formatCode="h:mm;@"/>
  </numFmts>
  <fonts count="143">
    <font>
      <sz val="11"/>
      <name val="ＭＳ Ｐゴシック"/>
      <family val="3"/>
      <charset val="128"/>
    </font>
    <font>
      <sz val="11"/>
      <name val="ＭＳ Ｐゴシック"/>
      <family val="3"/>
      <charset val="128"/>
    </font>
    <font>
      <sz val="11"/>
      <color indexed="8"/>
      <name val="ＭＳ Ｐ明朝"/>
      <family val="1"/>
      <charset val="128"/>
    </font>
    <font>
      <u/>
      <sz val="10.5"/>
      <color indexed="8"/>
      <name val="ＭＳ Ｐ明朝"/>
      <family val="1"/>
      <charset val="128"/>
    </font>
    <font>
      <sz val="10.5"/>
      <color indexed="8"/>
      <name val="Century"/>
      <family val="1"/>
    </font>
    <font>
      <sz val="10.5"/>
      <color indexed="8"/>
      <name val="ＭＳ Ｐ明朝"/>
      <family val="1"/>
      <charset val="128"/>
    </font>
    <font>
      <sz val="14"/>
      <color indexed="8"/>
      <name val="ＭＳ Ｐ明朝"/>
      <family val="1"/>
      <charset val="128"/>
    </font>
    <font>
      <sz val="10.5"/>
      <name val="ＭＳ Ｐ明朝"/>
      <family val="1"/>
      <charset val="128"/>
    </font>
    <font>
      <sz val="6"/>
      <name val="ＭＳ Ｐゴシック"/>
      <family val="3"/>
      <charset val="128"/>
    </font>
    <font>
      <sz val="12"/>
      <color indexed="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u/>
      <sz val="11"/>
      <name val="ＭＳ Ｐゴシック"/>
      <family val="3"/>
      <charset val="128"/>
    </font>
    <font>
      <sz val="10"/>
      <color indexed="10"/>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b/>
      <sz val="9"/>
      <name val="ＭＳ Ｐゴシック"/>
      <family val="3"/>
      <charset val="128"/>
    </font>
    <font>
      <sz val="12"/>
      <name val="ＭＳ Ｐゴシック"/>
      <family val="3"/>
      <charset val="128"/>
    </font>
    <font>
      <sz val="16"/>
      <name val="ＭＳ Ｐゴシック"/>
      <family val="3"/>
      <charset val="128"/>
    </font>
    <font>
      <sz val="11"/>
      <name val="ＭＳ Ｐ明朝"/>
      <family val="1"/>
      <charset val="128"/>
    </font>
    <font>
      <sz val="10"/>
      <color indexed="8"/>
      <name val="ＭＳ Ｐ明朝"/>
      <family val="1"/>
      <charset val="128"/>
    </font>
    <font>
      <sz val="8"/>
      <color indexed="10"/>
      <name val="ＭＳ Ｐ明朝"/>
      <family val="1"/>
      <charset val="128"/>
    </font>
    <font>
      <sz val="10"/>
      <color indexed="8"/>
      <name val="Century"/>
      <family val="1"/>
    </font>
    <font>
      <b/>
      <sz val="10.5"/>
      <color indexed="8"/>
      <name val="ＭＳ Ｐ明朝"/>
      <family val="1"/>
      <charset val="128"/>
    </font>
    <font>
      <sz val="11"/>
      <name val="ＭＳ Ｐゴシック"/>
      <family val="3"/>
      <charset val="128"/>
    </font>
    <font>
      <sz val="9"/>
      <color indexed="8"/>
      <name val="ＭＳ Ｐ明朝"/>
      <family val="1"/>
      <charset val="128"/>
    </font>
    <font>
      <sz val="11"/>
      <name val="HGS創英角ｺﾞｼｯｸUB"/>
      <family val="3"/>
      <charset val="128"/>
    </font>
    <font>
      <sz val="12"/>
      <name val="HGP創英角ｺﾞｼｯｸUB"/>
      <family val="3"/>
      <charset val="128"/>
    </font>
    <font>
      <sz val="9"/>
      <color indexed="10"/>
      <name val="ＭＳ Ｐ明朝"/>
      <family val="1"/>
      <charset val="128"/>
    </font>
    <font>
      <b/>
      <sz val="16"/>
      <color indexed="8"/>
      <name val="ＭＳ Ｐゴシック"/>
      <family val="3"/>
      <charset val="128"/>
    </font>
    <font>
      <b/>
      <shadow/>
      <sz val="72"/>
      <color indexed="8"/>
      <name val="HG丸ｺﾞｼｯｸM-PRO"/>
      <family val="3"/>
      <charset val="128"/>
    </font>
    <font>
      <b/>
      <sz val="26"/>
      <name val="ＭＳ Ｐゴシック"/>
      <family val="3"/>
      <charset val="128"/>
    </font>
    <font>
      <sz val="24"/>
      <color indexed="8"/>
      <name val="ＭＳ Ｐゴシック"/>
      <family val="3"/>
      <charset val="128"/>
    </font>
    <font>
      <b/>
      <sz val="18"/>
      <name val="ＭＳ Ｐゴシック"/>
      <family val="3"/>
      <charset val="128"/>
    </font>
    <font>
      <b/>
      <u/>
      <sz val="11"/>
      <name val="ＭＳ Ｐゴシック"/>
      <family val="3"/>
      <charset val="128"/>
    </font>
    <font>
      <sz val="12"/>
      <name val="HGS創英角ﾎﾟｯﾌﾟ体"/>
      <family val="3"/>
      <charset val="128"/>
    </font>
    <font>
      <sz val="12"/>
      <name val="HGP創英角ﾎﾟｯﾌﾟ体"/>
      <family val="3"/>
      <charset val="128"/>
    </font>
    <font>
      <b/>
      <sz val="12"/>
      <color indexed="8"/>
      <name val="ＭＳ Ｐ明朝"/>
      <family val="1"/>
      <charset val="128"/>
    </font>
    <font>
      <b/>
      <sz val="11"/>
      <name val="ＭＳ Ｐ明朝"/>
      <family val="1"/>
      <charset val="128"/>
    </font>
    <font>
      <sz val="14"/>
      <name val="ＭＳ Ｐ明朝"/>
      <family val="1"/>
      <charset val="128"/>
    </font>
    <font>
      <b/>
      <sz val="12"/>
      <name val="ＭＳ Ｐ明朝"/>
      <family val="1"/>
      <charset val="128"/>
    </font>
    <font>
      <b/>
      <sz val="14"/>
      <color indexed="8"/>
      <name val="ＭＳ Ｐ明朝"/>
      <family val="1"/>
      <charset val="128"/>
    </font>
    <font>
      <sz val="10"/>
      <name val="ＭＳ Ｐ明朝"/>
      <family val="1"/>
      <charset val="128"/>
    </font>
    <font>
      <sz val="12"/>
      <name val="ＭＳ Ｐ明朝"/>
      <family val="1"/>
      <charset val="128"/>
    </font>
    <font>
      <u/>
      <sz val="10"/>
      <name val="ＭＳ Ｐゴシック"/>
      <family val="3"/>
      <charset val="128"/>
    </font>
    <font>
      <b/>
      <sz val="11"/>
      <color indexed="10"/>
      <name val="ＭＳ Ｐゴシック"/>
      <family val="3"/>
      <charset val="128"/>
    </font>
    <font>
      <sz val="9"/>
      <color indexed="81"/>
      <name val="ＭＳ Ｐゴシック"/>
      <family val="3"/>
      <charset val="128"/>
    </font>
    <font>
      <b/>
      <sz val="9"/>
      <color indexed="81"/>
      <name val="ＭＳ Ｐゴシック"/>
      <family val="3"/>
      <charset val="128"/>
    </font>
    <font>
      <sz val="11"/>
      <color indexed="81"/>
      <name val="ＭＳ Ｐゴシック"/>
      <family val="3"/>
      <charset val="128"/>
    </font>
    <font>
      <b/>
      <sz val="9"/>
      <color indexed="8"/>
      <name val="ＭＳ Ｐゴシック"/>
      <family val="3"/>
      <charset val="128"/>
    </font>
    <font>
      <b/>
      <sz val="10"/>
      <color indexed="8"/>
      <name val="ＭＳ Ｐゴシック"/>
      <family val="3"/>
      <charset val="128"/>
    </font>
    <font>
      <sz val="10"/>
      <color indexed="8"/>
      <name val="ＭＳ Ｐゴシック"/>
      <family val="3"/>
      <charset val="128"/>
    </font>
    <font>
      <b/>
      <u/>
      <sz val="9"/>
      <color indexed="81"/>
      <name val="ＭＳ Ｐゴシック"/>
      <family val="3"/>
      <charset val="128"/>
    </font>
    <font>
      <b/>
      <sz val="8"/>
      <name val="ＭＳ Ｐゴシック"/>
      <family val="3"/>
      <charset val="128"/>
    </font>
    <font>
      <b/>
      <sz val="24"/>
      <name val="ＭＳ Ｐゴシック"/>
      <family val="3"/>
      <charset val="128"/>
    </font>
    <font>
      <sz val="24"/>
      <name val="ＭＳ Ｐゴシック"/>
      <family val="3"/>
      <charset val="128"/>
    </font>
    <font>
      <sz val="8"/>
      <color indexed="8"/>
      <name val="ＭＳ Ｐ明朝"/>
      <family val="1"/>
      <charset val="128"/>
    </font>
    <font>
      <sz val="8"/>
      <name val="ＭＳ Ｐ明朝"/>
      <family val="1"/>
      <charset val="128"/>
    </font>
    <font>
      <sz val="10"/>
      <name val="HGS創英角ｺﾞｼｯｸUB"/>
      <family val="3"/>
      <charset val="128"/>
    </font>
    <font>
      <b/>
      <sz val="10"/>
      <color indexed="10"/>
      <name val="ＭＳ Ｐゴシック"/>
      <family val="3"/>
      <charset val="128"/>
    </font>
    <font>
      <b/>
      <u/>
      <sz val="11"/>
      <color indexed="10"/>
      <name val="ＭＳ Ｐゴシック"/>
      <family val="3"/>
      <charset val="128"/>
    </font>
    <font>
      <sz val="22"/>
      <color indexed="10"/>
      <name val="ＭＳ Ｐ明朝"/>
      <family val="1"/>
      <charset val="128"/>
    </font>
    <font>
      <b/>
      <sz val="11"/>
      <name val="HGS創英角ｺﾞｼｯｸUB"/>
      <family val="3"/>
      <charset val="128"/>
    </font>
    <font>
      <b/>
      <sz val="9"/>
      <color indexed="81"/>
      <name val="MS P ゴシック"/>
      <family val="3"/>
      <charset val="128"/>
    </font>
    <font>
      <sz val="11"/>
      <name val="HG丸ｺﾞｼｯｸM-PRO"/>
      <family val="3"/>
      <charset val="128"/>
    </font>
    <font>
      <sz val="10.5"/>
      <name val="HG丸ｺﾞｼｯｸM-PRO"/>
      <family val="3"/>
      <charset val="128"/>
    </font>
    <font>
      <b/>
      <sz val="12"/>
      <name val="HG丸ｺﾞｼｯｸM-PRO"/>
      <family val="3"/>
      <charset val="128"/>
    </font>
    <font>
      <sz val="9"/>
      <color indexed="8"/>
      <name val="HG丸ｺﾞｼｯｸM-PRO"/>
      <family val="3"/>
      <charset val="128"/>
    </font>
    <font>
      <sz val="10.5"/>
      <color indexed="8"/>
      <name val="HG丸ｺﾞｼｯｸM-PRO"/>
      <family val="3"/>
      <charset val="128"/>
    </font>
    <font>
      <b/>
      <u val="double"/>
      <sz val="10.5"/>
      <color indexed="8"/>
      <name val="HG丸ｺﾞｼｯｸM-PRO"/>
      <family val="3"/>
      <charset val="128"/>
    </font>
    <font>
      <sz val="14"/>
      <name val="HG丸ｺﾞｼｯｸM-PRO"/>
      <family val="3"/>
      <charset val="128"/>
    </font>
    <font>
      <sz val="14"/>
      <name val="ＭＳ Ｐゴシック"/>
      <family val="3"/>
      <charset val="128"/>
    </font>
    <font>
      <sz val="11"/>
      <name val="ＭＳ Ｐゴシック"/>
      <family val="3"/>
      <charset val="128"/>
      <scheme val="minor"/>
    </font>
    <font>
      <sz val="9"/>
      <name val="ＭＳ Ｐゴシック"/>
      <family val="3"/>
      <charset val="128"/>
      <scheme val="minor"/>
    </font>
    <font>
      <b/>
      <sz val="14"/>
      <color rgb="FFFF0000"/>
      <name val="ＭＳ Ｐゴシック"/>
      <family val="3"/>
      <charset val="128"/>
    </font>
    <font>
      <b/>
      <sz val="12"/>
      <name val="ＭＳ Ｐゴシック"/>
      <family val="3"/>
      <charset val="128"/>
      <scheme val="minor"/>
    </font>
    <font>
      <b/>
      <sz val="9"/>
      <name val="ＭＳ Ｐゴシック"/>
      <family val="3"/>
      <charset val="128"/>
      <scheme val="minor"/>
    </font>
    <font>
      <sz val="11"/>
      <color theme="1"/>
      <name val="HGP明朝B"/>
      <family val="1"/>
      <charset val="128"/>
    </font>
    <font>
      <b/>
      <sz val="12"/>
      <color theme="1"/>
      <name val="ＭＳ Ｐゴシック"/>
      <family val="3"/>
      <charset val="128"/>
      <scheme val="minor"/>
    </font>
    <font>
      <sz val="12"/>
      <color theme="1"/>
      <name val="ＭＳ Ｐゴシック"/>
      <family val="3"/>
      <charset val="128"/>
      <scheme val="minor"/>
    </font>
    <font>
      <sz val="12"/>
      <color theme="1"/>
      <name val="ＭＳ Ｐ明朝"/>
      <family val="1"/>
      <charset val="128"/>
    </font>
    <font>
      <sz val="20"/>
      <color theme="1"/>
      <name val="ＭＳ Ｐ明朝"/>
      <family val="1"/>
      <charset val="128"/>
    </font>
    <font>
      <sz val="11"/>
      <color theme="1"/>
      <name val="ＭＳ Ｐ明朝"/>
      <family val="1"/>
      <charset val="128"/>
    </font>
    <font>
      <b/>
      <sz val="11"/>
      <name val="ＭＳ Ｐゴシック"/>
      <family val="3"/>
      <charset val="128"/>
      <scheme val="minor"/>
    </font>
    <font>
      <b/>
      <sz val="10"/>
      <name val="ＭＳ Ｐゴシック"/>
      <family val="3"/>
      <charset val="128"/>
      <scheme val="minor"/>
    </font>
    <font>
      <b/>
      <sz val="9"/>
      <color theme="1"/>
      <name val="ＭＳ Ｐゴシック"/>
      <family val="3"/>
      <charset val="128"/>
      <scheme val="minor"/>
    </font>
    <font>
      <b/>
      <sz val="11"/>
      <color rgb="FFFF0000"/>
      <name val="ＭＳ Ｐゴシック"/>
      <family val="3"/>
      <charset val="128"/>
    </font>
    <font>
      <b/>
      <sz val="10"/>
      <color rgb="FFFF0000"/>
      <name val="ＭＳ Ｐゴシック"/>
      <family val="3"/>
      <charset val="128"/>
    </font>
    <font>
      <sz val="13"/>
      <color theme="1"/>
      <name val="ＭＳ Ｐ明朝"/>
      <family val="1"/>
      <charset val="128"/>
    </font>
    <font>
      <sz val="14"/>
      <color theme="1"/>
      <name val="ＭＳ Ｐ明朝"/>
      <family val="1"/>
      <charset val="128"/>
    </font>
    <font>
      <b/>
      <sz val="12"/>
      <color theme="1"/>
      <name val="ＭＳ Ｐ明朝"/>
      <family val="1"/>
      <charset val="128"/>
    </font>
    <font>
      <b/>
      <sz val="11"/>
      <color theme="1"/>
      <name val="ＭＳ Ｐ明朝"/>
      <family val="1"/>
      <charset val="128"/>
    </font>
    <font>
      <sz val="10.5"/>
      <color rgb="FF000000"/>
      <name val="HG丸ｺﾞｼｯｸM-PRO"/>
      <family val="3"/>
      <charset val="128"/>
    </font>
    <font>
      <b/>
      <sz val="10.5"/>
      <color rgb="FF000000"/>
      <name val="HG丸ｺﾞｼｯｸM-PRO"/>
      <family val="3"/>
      <charset val="128"/>
    </font>
    <font>
      <sz val="9"/>
      <color rgb="FF000000"/>
      <name val="HG丸ｺﾞｼｯｸM-PRO"/>
      <family val="3"/>
      <charset val="128"/>
    </font>
    <font>
      <b/>
      <u val="double"/>
      <sz val="10.5"/>
      <color rgb="FF000000"/>
      <name val="HG丸ｺﾞｼｯｸM-PRO"/>
      <family val="3"/>
      <charset val="128"/>
    </font>
    <font>
      <b/>
      <sz val="10"/>
      <name val="ＭＳ Ｐゴシック"/>
      <family val="3"/>
      <charset val="128"/>
      <scheme val="major"/>
    </font>
    <font>
      <sz val="10"/>
      <color theme="1"/>
      <name val="ＭＳ Ｐ明朝"/>
      <family val="1"/>
      <charset val="128"/>
    </font>
    <font>
      <sz val="22"/>
      <color theme="1"/>
      <name val="ＭＳ Ｐ明朝"/>
      <family val="1"/>
      <charset val="128"/>
    </font>
    <font>
      <sz val="22"/>
      <color rgb="FFFF0000"/>
      <name val="ＭＳ Ｐ明朝"/>
      <family val="1"/>
      <charset val="128"/>
    </font>
    <font>
      <sz val="9"/>
      <color rgb="FF000000"/>
      <name val="MS UI Gothic"/>
      <family val="3"/>
      <charset val="128"/>
    </font>
    <font>
      <sz val="8"/>
      <color rgb="FFFF0000"/>
      <name val="ＭＳ Ｐゴシック"/>
      <family val="3"/>
      <charset val="128"/>
    </font>
    <font>
      <b/>
      <sz val="12"/>
      <color rgb="FFFF0000"/>
      <name val="ＭＳ Ｐゴシック"/>
      <family val="3"/>
      <charset val="128"/>
    </font>
    <font>
      <b/>
      <u/>
      <sz val="13"/>
      <color indexed="8"/>
      <name val="ＭＳ Ｐ明朝"/>
      <family val="1"/>
      <charset val="128"/>
    </font>
    <font>
      <sz val="12"/>
      <color indexed="10"/>
      <name val="ＭＳ Ｐ明朝"/>
      <family val="1"/>
      <charset val="128"/>
    </font>
    <font>
      <b/>
      <u/>
      <sz val="13"/>
      <color theme="1"/>
      <name val="ＭＳ Ｐ明朝"/>
      <family val="1"/>
      <charset val="128"/>
    </font>
    <font>
      <b/>
      <sz val="16"/>
      <color theme="1"/>
      <name val="ＭＳ Ｐ明朝"/>
      <family val="1"/>
      <charset val="128"/>
    </font>
    <font>
      <sz val="10"/>
      <color rgb="FF000000"/>
      <name val="ＭＳ Ｐ明朝"/>
      <family val="1"/>
      <charset val="128"/>
    </font>
    <font>
      <u/>
      <sz val="11"/>
      <color theme="10"/>
      <name val="ＭＳ Ｐゴシック"/>
      <family val="3"/>
      <charset val="128"/>
    </font>
    <font>
      <sz val="16"/>
      <name val="HGS創英角ﾎﾟｯﾌﾟ体"/>
      <family val="3"/>
      <charset val="128"/>
    </font>
    <font>
      <sz val="11"/>
      <name val="HGS創英角ﾎﾟｯﾌﾟ体"/>
      <family val="3"/>
      <charset val="128"/>
    </font>
    <font>
      <b/>
      <sz val="12"/>
      <color rgb="FF000000"/>
      <name val="HG丸ｺﾞｼｯｸM-PRO"/>
      <family val="3"/>
      <charset val="128"/>
    </font>
    <font>
      <b/>
      <sz val="14"/>
      <color rgb="FFFF0000"/>
      <name val="ＭＳ Ｐゴシック"/>
      <family val="3"/>
      <charset val="128"/>
      <scheme val="minor"/>
    </font>
    <font>
      <sz val="9"/>
      <color indexed="8"/>
      <name val="ＭＳ Ｐゴシック"/>
      <family val="3"/>
      <charset val="128"/>
    </font>
    <font>
      <b/>
      <sz val="10"/>
      <color rgb="FFFF0000"/>
      <name val="ＭＳ Ｐゴシック"/>
      <family val="3"/>
      <charset val="128"/>
      <scheme val="major"/>
    </font>
    <font>
      <b/>
      <sz val="11"/>
      <name val="BIZ UDPゴシック"/>
      <family val="3"/>
      <charset val="128"/>
    </font>
    <font>
      <b/>
      <u/>
      <sz val="11"/>
      <color theme="10"/>
      <name val="BIZ UDPゴシック"/>
      <family val="3"/>
      <charset val="128"/>
    </font>
    <font>
      <b/>
      <sz val="10"/>
      <name val="BIZ UDPゴシック"/>
      <family val="3"/>
      <charset val="128"/>
    </font>
    <font>
      <b/>
      <sz val="12"/>
      <name val="BIZ UDPゴシック"/>
      <family val="3"/>
      <charset val="128"/>
    </font>
    <font>
      <b/>
      <sz val="6"/>
      <name val="ＭＳ Ｐゴシック"/>
      <family val="3"/>
      <charset val="128"/>
      <scheme val="major"/>
    </font>
    <font>
      <b/>
      <sz val="9"/>
      <color rgb="FFFF0000"/>
      <name val="ＭＳ Ｐゴシック"/>
      <family val="3"/>
      <charset val="128"/>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3"/>
        <bgColor indexed="64"/>
      </patternFill>
    </fill>
    <fill>
      <patternFill patternType="solid">
        <fgColor indexed="45"/>
        <bgColor indexed="64"/>
      </patternFill>
    </fill>
    <fill>
      <patternFill patternType="solid">
        <fgColor rgb="FFFF99CC"/>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rgb="FF66FFFF"/>
        <bgColor indexed="64"/>
      </patternFill>
    </fill>
    <fill>
      <patternFill patternType="solid">
        <fgColor rgb="FFFFFFCC"/>
        <bgColor indexed="64"/>
      </patternFill>
    </fill>
    <fill>
      <patternFill patternType="solid">
        <fgColor rgb="FF92D050"/>
        <bgColor indexed="64"/>
      </patternFill>
    </fill>
    <fill>
      <patternFill patternType="solid">
        <fgColor theme="9"/>
        <bgColor indexed="64"/>
      </patternFill>
    </fill>
    <fill>
      <patternFill patternType="solid">
        <fgColor rgb="FFCCFF99"/>
        <bgColor indexed="64"/>
      </patternFill>
    </fill>
    <fill>
      <patternFill patternType="solid">
        <fgColor rgb="FFDDDDDD"/>
        <bgColor indexed="64"/>
      </patternFill>
    </fill>
    <fill>
      <patternFill patternType="solid">
        <fgColor theme="8" tint="0.59999389629810485"/>
        <bgColor indexed="64"/>
      </patternFill>
    </fill>
    <fill>
      <patternFill patternType="solid">
        <fgColor rgb="FFEAEAEA"/>
        <bgColor indexed="64"/>
      </patternFill>
    </fill>
    <fill>
      <patternFill patternType="solid">
        <fgColor theme="0" tint="-4.9989318521683403E-2"/>
        <bgColor indexed="64"/>
      </patternFill>
    </fill>
  </fills>
  <borders count="2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8"/>
      </left>
      <right style="thin">
        <color indexed="64"/>
      </right>
      <top/>
      <bottom/>
      <diagonal/>
    </border>
    <border>
      <left style="thick">
        <color indexed="8"/>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style="thick">
        <color indexed="8"/>
      </left>
      <right style="thin">
        <color indexed="64"/>
      </right>
      <top style="thin">
        <color indexed="64"/>
      </top>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double">
        <color indexed="64"/>
      </top>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8"/>
      </right>
      <top/>
      <bottom/>
      <diagonal/>
    </border>
    <border>
      <left/>
      <right style="thick">
        <color indexed="8"/>
      </right>
      <top/>
      <bottom style="thin">
        <color indexed="64"/>
      </bottom>
      <diagonal/>
    </border>
    <border>
      <left style="thin">
        <color indexed="64"/>
      </left>
      <right/>
      <top style="thick">
        <color indexed="8"/>
      </top>
      <bottom/>
      <diagonal/>
    </border>
    <border>
      <left/>
      <right/>
      <top style="thick">
        <color indexed="8"/>
      </top>
      <bottom/>
      <diagonal/>
    </border>
    <border>
      <left style="thin">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bottom style="thick">
        <color indexed="8"/>
      </bottom>
      <diagonal/>
    </border>
    <border>
      <left/>
      <right style="thin">
        <color indexed="64"/>
      </right>
      <top/>
      <bottom style="thick">
        <color indexed="8"/>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n">
        <color indexed="64"/>
      </top>
      <bottom/>
      <diagonal/>
    </border>
    <border>
      <left/>
      <right style="thin">
        <color indexed="64"/>
      </right>
      <top style="thick">
        <color indexed="8"/>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thin">
        <color indexed="64"/>
      </top>
      <bottom style="thin">
        <color indexed="64"/>
      </bottom>
      <diagonal/>
    </border>
    <border>
      <left/>
      <right/>
      <top style="hair">
        <color indexed="64"/>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medium">
        <color indexed="64"/>
      </bottom>
      <diagonal/>
    </border>
    <border>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thin">
        <color indexed="64"/>
      </bottom>
      <diagonal/>
    </border>
    <border>
      <left style="medium">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double">
        <color indexed="64"/>
      </top>
      <bottom/>
      <diagonal/>
    </border>
    <border>
      <left/>
      <right style="hair">
        <color indexed="64"/>
      </right>
      <top/>
      <bottom style="double">
        <color indexed="64"/>
      </bottom>
      <diagonal/>
    </border>
    <border>
      <left style="hair">
        <color indexed="64"/>
      </left>
      <right/>
      <top style="double">
        <color indexed="64"/>
      </top>
      <bottom/>
      <diagonal/>
    </border>
    <border>
      <left style="hair">
        <color indexed="64"/>
      </left>
      <right/>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style="double">
        <color indexed="64"/>
      </bottom>
      <diagonal/>
    </border>
    <border>
      <left style="hair">
        <color indexed="64"/>
      </left>
      <right style="double">
        <color indexed="64"/>
      </right>
      <top style="double">
        <color indexed="64"/>
      </top>
      <bottom/>
      <diagonal/>
    </border>
    <border>
      <left style="hair">
        <color indexed="64"/>
      </left>
      <right style="double">
        <color indexed="64"/>
      </right>
      <top/>
      <bottom style="double">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medium">
        <color indexed="64"/>
      </right>
      <top/>
      <bottom style="thin">
        <color indexed="64"/>
      </bottom>
      <diagonal/>
    </border>
    <border>
      <left/>
      <right style="hair">
        <color indexed="64"/>
      </right>
      <top/>
      <bottom/>
      <diagonal/>
    </border>
    <border>
      <left/>
      <right style="medium">
        <color indexed="64"/>
      </right>
      <top style="hair">
        <color indexed="64"/>
      </top>
      <bottom style="medium">
        <color indexed="64"/>
      </bottom>
      <diagonal/>
    </border>
    <border>
      <left/>
      <right style="hair">
        <color indexed="64"/>
      </right>
      <top/>
      <bottom style="medium">
        <color indexed="64"/>
      </bottom>
      <diagonal/>
    </border>
    <border>
      <left style="medium">
        <color indexed="64"/>
      </left>
      <right style="hair">
        <color indexed="64"/>
      </right>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right style="hair">
        <color indexed="64"/>
      </right>
      <top style="thin">
        <color indexed="64"/>
      </top>
      <bottom style="hair">
        <color indexed="64"/>
      </bottom>
      <diagonal/>
    </border>
    <border>
      <left style="medium">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s>
  <cellStyleXfs count="47">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xf numFmtId="0" fontId="10" fillId="0" borderId="0">
      <alignment vertical="center"/>
    </xf>
    <xf numFmtId="0" fontId="26" fillId="4" borderId="0" applyNumberFormat="0" applyBorder="0" applyAlignment="0" applyProtection="0">
      <alignment vertical="center"/>
    </xf>
    <xf numFmtId="0" fontId="130"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1374">
    <xf numFmtId="0" fontId="0" fillId="0" borderId="0" xfId="0">
      <alignment vertical="center"/>
    </xf>
    <xf numFmtId="0" fontId="4" fillId="0" borderId="0" xfId="0" applyFont="1" applyAlignment="1">
      <alignment horizontal="justify" vertical="center"/>
    </xf>
    <xf numFmtId="0" fontId="27" fillId="0" borderId="0" xfId="0" applyFont="1">
      <alignment vertical="center"/>
    </xf>
    <xf numFmtId="0" fontId="28" fillId="0" borderId="0" xfId="0" applyFont="1">
      <alignment vertical="center"/>
    </xf>
    <xf numFmtId="0" fontId="0" fillId="0" borderId="0" xfId="0" applyAlignment="1">
      <alignment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0" fillId="0" borderId="0" xfId="0" applyBorder="1">
      <alignment vertical="center"/>
    </xf>
    <xf numFmtId="0" fontId="32" fillId="0" borderId="0" xfId="0" applyFont="1">
      <alignment vertical="center"/>
    </xf>
    <xf numFmtId="0" fontId="29" fillId="0" borderId="0" xfId="0" applyFont="1">
      <alignment vertical="center"/>
    </xf>
    <xf numFmtId="0" fontId="33" fillId="0" borderId="0" xfId="0" applyFont="1">
      <alignment vertical="center"/>
    </xf>
    <xf numFmtId="0" fontId="1" fillId="0" borderId="0" xfId="0" applyFont="1" applyAlignment="1">
      <alignment vertical="center"/>
    </xf>
    <xf numFmtId="0" fontId="34" fillId="0" borderId="0" xfId="0" applyFont="1">
      <alignment vertical="center"/>
    </xf>
    <xf numFmtId="0" fontId="0" fillId="0" borderId="12" xfId="0"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15" xfId="0" applyBorder="1">
      <alignment vertical="center"/>
    </xf>
    <xf numFmtId="0" fontId="0" fillId="0" borderId="0" xfId="0" applyBorder="1" applyAlignment="1">
      <alignment horizontal="center" vertical="center"/>
    </xf>
    <xf numFmtId="0" fontId="40" fillId="0" borderId="0" xfId="42" applyFont="1" applyBorder="1" applyAlignment="1">
      <alignment horizontal="left" vertical="top"/>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right" vertical="center"/>
    </xf>
    <xf numFmtId="0" fontId="44" fillId="0" borderId="0" xfId="0" applyFont="1" applyAlignment="1">
      <alignment horizontal="right" vertical="center"/>
    </xf>
    <xf numFmtId="0" fontId="0" fillId="0" borderId="16" xfId="0" applyFont="1" applyBorder="1" applyAlignment="1">
      <alignment vertical="center"/>
    </xf>
    <xf numFmtId="0" fontId="0" fillId="0" borderId="0" xfId="0" applyAlignment="1">
      <alignment vertical="center" shrinkToFit="1"/>
    </xf>
    <xf numFmtId="0" fontId="2" fillId="0" borderId="15" xfId="0" applyFont="1" applyBorder="1" applyAlignment="1">
      <alignment horizontal="center" vertical="center"/>
    </xf>
    <xf numFmtId="0" fontId="35" fillId="0" borderId="0" xfId="0" applyFont="1" applyAlignment="1">
      <alignment horizontal="center" vertical="center"/>
    </xf>
    <xf numFmtId="0" fontId="40" fillId="0" borderId="0" xfId="0" applyFont="1">
      <alignment vertical="center"/>
    </xf>
    <xf numFmtId="0" fontId="39" fillId="0" borderId="0" xfId="0" applyFont="1">
      <alignment vertical="center"/>
    </xf>
    <xf numFmtId="0" fontId="29" fillId="24" borderId="15" xfId="0" applyFont="1" applyFill="1" applyBorder="1">
      <alignment vertical="center"/>
    </xf>
    <xf numFmtId="0" fontId="1" fillId="0" borderId="15" xfId="0" applyFont="1" applyBorder="1" applyAlignment="1">
      <alignment vertical="center" shrinkToFit="1"/>
    </xf>
    <xf numFmtId="0" fontId="5" fillId="0" borderId="0" xfId="0" applyFont="1" applyBorder="1" applyAlignment="1">
      <alignment horizontal="left" vertical="top" wrapText="1"/>
    </xf>
    <xf numFmtId="0" fontId="10" fillId="0" borderId="0" xfId="43" applyFont="1">
      <alignment vertical="center"/>
    </xf>
    <xf numFmtId="0" fontId="47" fillId="0" borderId="19"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9" fillId="0" borderId="22" xfId="0" applyFont="1" applyBorder="1" applyAlignment="1">
      <alignment horizontal="left" vertical="top" wrapText="1" indent="11"/>
    </xf>
    <xf numFmtId="0" fontId="9" fillId="0" borderId="22" xfId="0" applyFont="1" applyBorder="1" applyAlignment="1">
      <alignment horizontal="left" vertical="top" wrapText="1" indent="14"/>
    </xf>
    <xf numFmtId="0" fontId="9" fillId="0" borderId="22" xfId="0" applyFont="1" applyBorder="1" applyAlignment="1">
      <alignment horizontal="left" vertical="top" wrapText="1" indent="15"/>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5" fillId="0" borderId="25" xfId="0" applyFont="1" applyBorder="1" applyAlignment="1">
      <alignment horizontal="left" vertical="top" wrapText="1"/>
    </xf>
    <xf numFmtId="0" fontId="47" fillId="0" borderId="26" xfId="0" applyFont="1" applyBorder="1" applyAlignment="1">
      <alignment horizontal="center" vertical="center" wrapTex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5" fillId="0" borderId="25" xfId="0" applyFont="1" applyBorder="1" applyAlignment="1">
      <alignment horizontal="left" vertical="top" shrinkToFit="1"/>
    </xf>
    <xf numFmtId="0" fontId="0" fillId="0" borderId="30" xfId="0" applyFont="1" applyBorder="1" applyAlignment="1">
      <alignment vertical="center"/>
    </xf>
    <xf numFmtId="0" fontId="35" fillId="0" borderId="0" xfId="0" applyFont="1" applyFill="1" applyBorder="1" applyAlignment="1">
      <alignment vertical="center" shrinkToFit="1"/>
    </xf>
    <xf numFmtId="0" fontId="41" fillId="0" borderId="0" xfId="0" applyFont="1" applyBorder="1" applyAlignment="1">
      <alignment horizontal="center" vertical="center" shrinkToFit="1"/>
    </xf>
    <xf numFmtId="0" fontId="0" fillId="0" borderId="31" xfId="0" applyBorder="1" applyAlignment="1">
      <alignment horizontal="center" vertical="center" shrinkToFit="1"/>
    </xf>
    <xf numFmtId="0" fontId="1" fillId="0" borderId="18" xfId="0" applyFont="1"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15"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16"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lignment vertical="center"/>
    </xf>
    <xf numFmtId="0" fontId="36" fillId="0" borderId="0" xfId="0" applyFont="1" applyBorder="1" applyAlignment="1">
      <alignment vertical="center"/>
    </xf>
    <xf numFmtId="0" fontId="29" fillId="0" borderId="0" xfId="0" applyFont="1" applyFill="1" applyBorder="1" applyAlignment="1">
      <alignment vertical="center" wrapText="1"/>
    </xf>
    <xf numFmtId="0" fontId="48" fillId="0" borderId="0" xfId="0" applyFont="1" applyBorder="1" applyAlignment="1">
      <alignment vertical="center" shrinkToFit="1"/>
    </xf>
    <xf numFmtId="0" fontId="1" fillId="0" borderId="0" xfId="0" applyFont="1" applyFill="1" applyBorder="1" applyAlignment="1">
      <alignment vertical="center" shrinkToFit="1"/>
    </xf>
    <xf numFmtId="0" fontId="29" fillId="0" borderId="0" xfId="0" applyFont="1" applyFill="1" applyBorder="1" applyAlignment="1">
      <alignment vertical="center"/>
    </xf>
    <xf numFmtId="0" fontId="10" fillId="0" borderId="0" xfId="43" applyFont="1" applyAlignment="1">
      <alignment horizontal="left" vertical="center"/>
    </xf>
    <xf numFmtId="0" fontId="10" fillId="0" borderId="0" xfId="43" applyFont="1" applyBorder="1" applyAlignment="1">
      <alignment horizontal="left" vertical="center"/>
    </xf>
    <xf numFmtId="0" fontId="46" fillId="0" borderId="0" xfId="42" applyFont="1" applyBorder="1" applyAlignment="1">
      <alignment horizontal="left" indent="1" shrinkToFit="1"/>
    </xf>
    <xf numFmtId="0" fontId="46" fillId="0" borderId="0" xfId="42" applyFont="1" applyBorder="1" applyAlignment="1">
      <alignment horizontal="left"/>
    </xf>
    <xf numFmtId="0" fontId="46" fillId="0" borderId="0" xfId="42" applyFont="1" applyFill="1" applyBorder="1" applyAlignment="1">
      <alignment horizontal="left" vertical="center"/>
    </xf>
    <xf numFmtId="0" fontId="46" fillId="0" borderId="0" xfId="42" applyFont="1" applyBorder="1" applyAlignment="1">
      <alignment vertical="center" shrinkToFit="1"/>
    </xf>
    <xf numFmtId="0" fontId="46" fillId="0" borderId="0" xfId="42" applyFont="1" applyBorder="1" applyAlignment="1">
      <alignment shrinkToFit="1"/>
    </xf>
    <xf numFmtId="0" fontId="1" fillId="0" borderId="16" xfId="0" applyFont="1" applyBorder="1" applyAlignment="1">
      <alignment horizontal="center" vertical="center" shrinkToFit="1"/>
    </xf>
    <xf numFmtId="0" fontId="0" fillId="0" borderId="0" xfId="0" applyAlignment="1">
      <alignment horizontal="justify" vertical="center"/>
    </xf>
    <xf numFmtId="0" fontId="54" fillId="0" borderId="0" xfId="0" applyFont="1" applyAlignment="1">
      <alignment horizontal="justify" vertical="center"/>
    </xf>
    <xf numFmtId="0" fontId="29" fillId="0" borderId="0" xfId="0" applyFont="1" applyAlignment="1">
      <alignment vertical="top"/>
    </xf>
    <xf numFmtId="0" fontId="35" fillId="0" borderId="20" xfId="0" applyFont="1" applyBorder="1" applyAlignment="1">
      <alignment horizontal="left" vertical="center"/>
    </xf>
    <xf numFmtId="0" fontId="35" fillId="0" borderId="0" xfId="0" applyFont="1">
      <alignment vertical="center"/>
    </xf>
    <xf numFmtId="0" fontId="18" fillId="0" borderId="0" xfId="0" applyFont="1">
      <alignment vertical="center"/>
    </xf>
    <xf numFmtId="0" fontId="0" fillId="0" borderId="0" xfId="0" applyAlignment="1">
      <alignment vertical="top"/>
    </xf>
    <xf numFmtId="0" fontId="32" fillId="0" borderId="0" xfId="0" applyFont="1" applyBorder="1" applyAlignment="1">
      <alignment vertical="center" shrinkToFit="1"/>
    </xf>
    <xf numFmtId="0" fontId="35" fillId="0" borderId="20" xfId="0" applyFont="1" applyBorder="1">
      <alignment vertical="center"/>
    </xf>
    <xf numFmtId="0" fontId="1" fillId="0" borderId="17" xfId="0" applyFont="1" applyBorder="1" applyAlignment="1">
      <alignment horizontal="center" vertical="center" shrinkToFit="1"/>
    </xf>
    <xf numFmtId="0" fontId="29" fillId="0" borderId="0" xfId="0" applyFont="1" applyBorder="1" applyAlignment="1">
      <alignment vertical="center" wrapText="1"/>
    </xf>
    <xf numFmtId="0" fontId="29" fillId="0" borderId="0" xfId="0" applyFont="1" applyAlignment="1">
      <alignment vertical="center" wrapText="1"/>
    </xf>
    <xf numFmtId="0" fontId="0" fillId="0" borderId="31" xfId="0" applyBorder="1" applyAlignment="1">
      <alignment horizontal="center" vertical="center" wrapText="1" shrinkToFit="1"/>
    </xf>
    <xf numFmtId="0" fontId="1" fillId="0" borderId="18" xfId="0" applyFont="1" applyBorder="1" applyAlignment="1">
      <alignment horizontal="center" vertical="center" wrapText="1" shrinkToFit="1"/>
    </xf>
    <xf numFmtId="0" fontId="1" fillId="0" borderId="20" xfId="0" applyFont="1" applyBorder="1" applyAlignment="1">
      <alignment horizontal="center" vertical="center" wrapText="1" shrinkToFit="1"/>
    </xf>
    <xf numFmtId="0" fontId="0" fillId="0" borderId="0" xfId="0" applyAlignment="1">
      <alignment vertical="center" wrapText="1"/>
    </xf>
    <xf numFmtId="0" fontId="0" fillId="0" borderId="33"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38" xfId="0" applyBorder="1" applyAlignment="1">
      <alignment horizontal="center" vertical="center" wrapText="1" shrinkToFit="1"/>
    </xf>
    <xf numFmtId="0" fontId="29" fillId="0" borderId="0" xfId="0" applyFont="1" applyBorder="1" applyAlignment="1">
      <alignment wrapText="1"/>
    </xf>
    <xf numFmtId="0" fontId="29" fillId="0" borderId="0" xfId="0" applyFont="1" applyAlignment="1">
      <alignment wrapText="1"/>
    </xf>
    <xf numFmtId="0" fontId="0" fillId="0" borderId="0" xfId="0" applyAlignment="1"/>
    <xf numFmtId="0" fontId="0" fillId="0" borderId="0" xfId="0" applyBorder="1" applyAlignment="1">
      <alignment vertical="center" wrapText="1"/>
    </xf>
    <xf numFmtId="0" fontId="0" fillId="0" borderId="35"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39" xfId="0" applyBorder="1" applyAlignment="1">
      <alignment horizontal="center" vertical="center" wrapText="1" shrinkToFit="1"/>
    </xf>
    <xf numFmtId="0" fontId="0" fillId="0" borderId="20" xfId="0" applyBorder="1" applyAlignment="1">
      <alignment horizontal="center" vertical="center" shrinkToFit="1"/>
    </xf>
    <xf numFmtId="0" fontId="95" fillId="0" borderId="0" xfId="0" applyFont="1" applyBorder="1" applyAlignment="1">
      <alignment vertical="center"/>
    </xf>
    <xf numFmtId="0" fontId="0" fillId="0" borderId="40" xfId="0" applyBorder="1" applyAlignment="1">
      <alignment vertical="center"/>
    </xf>
    <xf numFmtId="0" fontId="0" fillId="0" borderId="41" xfId="0" applyBorder="1">
      <alignment vertical="center"/>
    </xf>
    <xf numFmtId="0" fontId="27" fillId="0" borderId="0" xfId="0" applyFont="1" applyBorder="1">
      <alignment vertical="center"/>
    </xf>
    <xf numFmtId="0" fontId="0" fillId="0" borderId="38" xfId="42" applyFont="1" applyBorder="1" applyAlignment="1">
      <alignment vertical="center"/>
    </xf>
    <xf numFmtId="0" fontId="41" fillId="0" borderId="0" xfId="0" applyFont="1">
      <alignment vertical="center"/>
    </xf>
    <xf numFmtId="0" fontId="41" fillId="0" borderId="20" xfId="0" applyFont="1" applyBorder="1">
      <alignment vertical="center"/>
    </xf>
    <xf numFmtId="0" fontId="64" fillId="0" borderId="0" xfId="0" applyFont="1" applyAlignment="1">
      <alignment vertical="center" wrapText="1"/>
    </xf>
    <xf numFmtId="0" fontId="5" fillId="0" borderId="0" xfId="0" applyFont="1" applyAlignment="1">
      <alignment horizontal="justify" vertical="center"/>
    </xf>
    <xf numFmtId="0" fontId="41" fillId="0" borderId="42" xfId="0" applyFont="1" applyBorder="1">
      <alignment vertical="center"/>
    </xf>
    <xf numFmtId="0" fontId="65" fillId="0" borderId="0" xfId="0" applyFont="1">
      <alignment vertical="center"/>
    </xf>
    <xf numFmtId="0" fontId="64" fillId="0" borderId="0" xfId="0" applyFont="1" applyAlignment="1">
      <alignment horizontal="justify" vertical="center"/>
    </xf>
    <xf numFmtId="0" fontId="37" fillId="0" borderId="0" xfId="0" applyFont="1">
      <alignment vertical="center"/>
    </xf>
    <xf numFmtId="0" fontId="66" fillId="0" borderId="0" xfId="0" applyFont="1">
      <alignment vertical="center"/>
    </xf>
    <xf numFmtId="0" fontId="47" fillId="0" borderId="43" xfId="0" applyFont="1" applyFill="1" applyBorder="1" applyAlignment="1">
      <alignment vertical="center" wrapText="1"/>
    </xf>
    <xf numFmtId="0" fontId="2" fillId="0" borderId="0" xfId="0" applyFont="1" applyBorder="1" applyAlignment="1">
      <alignment horizontal="center" vertical="center" shrinkToFit="1"/>
    </xf>
    <xf numFmtId="0" fontId="67" fillId="0" borderId="0" xfId="0" applyFont="1">
      <alignment vertical="center"/>
    </xf>
    <xf numFmtId="0" fontId="0" fillId="0" borderId="25"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0" xfId="0" applyBorder="1" applyAlignment="1">
      <alignment horizontal="center" vertical="center" shrinkToFit="1"/>
    </xf>
    <xf numFmtId="0" fontId="0" fillId="0" borderId="44" xfId="0" applyBorder="1" applyAlignment="1">
      <alignment horizontal="center" vertical="center" wrapText="1" shrinkToFit="1"/>
    </xf>
    <xf numFmtId="0" fontId="0" fillId="0" borderId="45" xfId="0" applyBorder="1" applyAlignment="1">
      <alignment horizontal="center" vertical="center" wrapText="1" shrinkToFit="1"/>
    </xf>
    <xf numFmtId="0" fontId="0" fillId="0" borderId="21" xfId="0" applyBorder="1" applyAlignment="1">
      <alignment horizontal="center" vertical="center" wrapText="1" shrinkToFit="1"/>
    </xf>
    <xf numFmtId="0" fontId="0" fillId="0" borderId="43" xfId="0" applyBorder="1" applyAlignment="1">
      <alignment horizontal="center" vertical="center" wrapText="1" shrinkToFit="1"/>
    </xf>
    <xf numFmtId="0" fontId="32" fillId="0" borderId="0" xfId="0" applyFont="1" applyBorder="1" applyAlignment="1">
      <alignment horizontal="left" vertical="center"/>
    </xf>
    <xf numFmtId="0" fontId="36" fillId="0" borderId="46" xfId="0" applyFont="1" applyFill="1" applyBorder="1" applyAlignment="1">
      <alignment horizontal="right" vertical="center"/>
    </xf>
    <xf numFmtId="0" fontId="36" fillId="0" borderId="47" xfId="0" applyFont="1" applyFill="1" applyBorder="1" applyAlignment="1">
      <alignment horizontal="right" vertical="center"/>
    </xf>
    <xf numFmtId="14" fontId="29" fillId="0" borderId="0" xfId="0" applyNumberFormat="1" applyFont="1" applyAlignment="1">
      <alignment horizontal="right" vertical="center"/>
    </xf>
    <xf numFmtId="0" fontId="0" fillId="0" borderId="43" xfId="0" applyBorder="1" applyAlignment="1">
      <alignment horizontal="center" vertical="center" shrinkToFit="1"/>
    </xf>
    <xf numFmtId="0" fontId="0" fillId="0" borderId="20" xfId="0" applyBorder="1" applyAlignment="1">
      <alignment horizontal="center" vertical="center" wrapText="1" shrinkToFit="1"/>
    </xf>
    <xf numFmtId="0" fontId="0" fillId="0" borderId="48" xfId="0" applyBorder="1" applyAlignment="1">
      <alignment horizontal="center" vertical="center" wrapText="1" shrinkToFit="1"/>
    </xf>
    <xf numFmtId="0" fontId="0" fillId="0" borderId="0" xfId="0" applyFont="1" applyBorder="1" applyAlignment="1">
      <alignment horizontal="right" vertical="center"/>
    </xf>
    <xf numFmtId="0" fontId="29" fillId="0" borderId="20" xfId="0" applyFont="1" applyBorder="1" applyAlignment="1">
      <alignment horizontal="center" vertical="center"/>
    </xf>
    <xf numFmtId="0" fontId="27" fillId="0" borderId="0" xfId="0" applyFont="1" applyAlignment="1">
      <alignment vertical="top"/>
    </xf>
    <xf numFmtId="0" fontId="27" fillId="0" borderId="0" xfId="0" applyFont="1" applyAlignment="1">
      <alignment horizontal="left" vertical="center"/>
    </xf>
    <xf numFmtId="0" fontId="0" fillId="0" borderId="0" xfId="0" applyAlignment="1">
      <alignment vertical="distributed" wrapText="1"/>
    </xf>
    <xf numFmtId="0" fontId="1" fillId="0" borderId="0" xfId="0" applyFont="1" applyAlignment="1">
      <alignment horizontal="right" vertical="center" shrinkToFit="1"/>
    </xf>
    <xf numFmtId="0" fontId="32" fillId="0" borderId="0" xfId="0" applyFont="1" applyFill="1" applyBorder="1" applyAlignment="1">
      <alignment horizontal="left" vertical="center" indent="1" shrinkToFit="1"/>
    </xf>
    <xf numFmtId="0" fontId="27" fillId="0" borderId="17" xfId="0" applyFont="1" applyBorder="1">
      <alignment vertical="center"/>
    </xf>
    <xf numFmtId="177" fontId="0" fillId="0" borderId="0" xfId="0" applyNumberFormat="1" applyFill="1" applyAlignment="1">
      <alignment vertical="center"/>
    </xf>
    <xf numFmtId="0" fontId="1" fillId="0" borderId="0" xfId="0" applyFont="1" applyAlignment="1">
      <alignment vertical="center" shrinkToFit="1"/>
    </xf>
    <xf numFmtId="0" fontId="32" fillId="0" borderId="0" xfId="0" applyFont="1" applyFill="1" applyBorder="1" applyAlignment="1">
      <alignment vertical="center" shrinkToFit="1"/>
    </xf>
    <xf numFmtId="0" fontId="49" fillId="0" borderId="50" xfId="0" applyFont="1" applyFill="1" applyBorder="1" applyAlignment="1">
      <alignment vertical="center" wrapText="1"/>
    </xf>
    <xf numFmtId="0" fontId="0" fillId="0" borderId="37" xfId="0" applyFill="1" applyBorder="1" applyAlignment="1">
      <alignment vertical="center"/>
    </xf>
    <xf numFmtId="0" fontId="0" fillId="0" borderId="47" xfId="0" applyFill="1" applyBorder="1" applyAlignment="1">
      <alignment vertical="center"/>
    </xf>
    <xf numFmtId="0" fontId="0" fillId="0" borderId="42" xfId="0" applyFill="1" applyBorder="1" applyAlignment="1">
      <alignment vertical="center"/>
    </xf>
    <xf numFmtId="0" fontId="0" fillId="0" borderId="0" xfId="0" applyFill="1" applyAlignment="1">
      <alignment vertical="center"/>
    </xf>
    <xf numFmtId="0" fontId="0" fillId="0" borderId="51" xfId="0" applyFill="1" applyBorder="1" applyAlignment="1">
      <alignment vertical="center"/>
    </xf>
    <xf numFmtId="0" fontId="39" fillId="0" borderId="52" xfId="0" applyFont="1" applyFill="1" applyBorder="1" applyAlignment="1">
      <alignment horizontal="center"/>
    </xf>
    <xf numFmtId="0" fontId="39" fillId="0" borderId="53" xfId="0" applyFont="1" applyFill="1" applyBorder="1" applyAlignment="1">
      <alignment horizontal="center"/>
    </xf>
    <xf numFmtId="0" fontId="98" fillId="0" borderId="0" xfId="0" applyFont="1" applyFill="1" applyBorder="1" applyAlignment="1">
      <alignment vertical="center" wrapText="1"/>
    </xf>
    <xf numFmtId="0" fontId="27" fillId="0" borderId="0" xfId="0" applyFont="1" applyAlignment="1">
      <alignment vertical="center" wrapText="1"/>
    </xf>
    <xf numFmtId="0" fontId="99" fillId="0" borderId="0" xfId="0" applyFont="1">
      <alignment vertical="center"/>
    </xf>
    <xf numFmtId="0" fontId="99" fillId="0" borderId="0" xfId="0" applyFont="1" applyBorder="1">
      <alignment vertical="center"/>
    </xf>
    <xf numFmtId="0" fontId="100" fillId="0" borderId="0" xfId="0" applyFont="1">
      <alignment vertical="center"/>
    </xf>
    <xf numFmtId="0" fontId="101"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103" fillId="0" borderId="0" xfId="0" applyFont="1" applyBorder="1" applyAlignment="1">
      <alignment horizontal="center" vertical="center"/>
    </xf>
    <xf numFmtId="0" fontId="104" fillId="0" borderId="0" xfId="0" applyFont="1">
      <alignment vertical="center"/>
    </xf>
    <xf numFmtId="0" fontId="10" fillId="0" borderId="0" xfId="43" applyFont="1" applyAlignment="1"/>
    <xf numFmtId="0" fontId="10" fillId="0" borderId="0" xfId="43" applyFont="1" applyBorder="1">
      <alignment vertical="center"/>
    </xf>
    <xf numFmtId="0" fontId="35" fillId="0" borderId="0" xfId="42" applyFont="1" applyBorder="1" applyAlignment="1">
      <alignment horizontal="left" vertical="top"/>
    </xf>
    <xf numFmtId="0" fontId="39" fillId="0" borderId="0" xfId="42" applyFont="1" applyBorder="1" applyAlignment="1">
      <alignment horizontal="center" vertical="top"/>
    </xf>
    <xf numFmtId="0" fontId="71" fillId="0" borderId="0" xfId="43" applyFont="1">
      <alignment vertical="center"/>
    </xf>
    <xf numFmtId="0" fontId="72" fillId="0" borderId="0" xfId="43" applyFont="1">
      <alignment vertical="center"/>
    </xf>
    <xf numFmtId="0" fontId="29" fillId="26" borderId="56" xfId="42" applyFont="1" applyFill="1" applyBorder="1" applyAlignment="1">
      <alignment horizontal="center" vertical="center"/>
    </xf>
    <xf numFmtId="0" fontId="29" fillId="26" borderId="57" xfId="42" applyFont="1" applyFill="1" applyBorder="1" applyAlignment="1">
      <alignment horizontal="right" vertical="center"/>
    </xf>
    <xf numFmtId="0" fontId="73" fillId="0" borderId="0" xfId="43" applyFont="1">
      <alignment vertical="center"/>
    </xf>
    <xf numFmtId="3" fontId="29" fillId="0" borderId="58" xfId="42" applyNumberFormat="1" applyFont="1" applyBorder="1" applyAlignment="1">
      <alignment horizontal="center" vertical="center"/>
    </xf>
    <xf numFmtId="0" fontId="29" fillId="0" borderId="58" xfId="42" applyFont="1" applyBorder="1" applyAlignment="1">
      <alignment horizontal="center" vertical="center"/>
    </xf>
    <xf numFmtId="0" fontId="29" fillId="26" borderId="58" xfId="42" applyFont="1" applyFill="1" applyBorder="1" applyAlignment="1">
      <alignment horizontal="center" vertical="center"/>
    </xf>
    <xf numFmtId="0" fontId="29" fillId="26" borderId="60" xfId="42" applyFont="1" applyFill="1" applyBorder="1" applyAlignment="1">
      <alignment horizontal="right" vertical="center"/>
    </xf>
    <xf numFmtId="38" fontId="29" fillId="26" borderId="58" xfId="33" applyFont="1" applyFill="1" applyBorder="1" applyAlignment="1">
      <alignment horizontal="center" vertical="center"/>
    </xf>
    <xf numFmtId="38" fontId="29" fillId="0" borderId="58" xfId="33" applyFont="1" applyBorder="1" applyAlignment="1">
      <alignment horizontal="center" vertical="center"/>
    </xf>
    <xf numFmtId="0" fontId="73" fillId="0" borderId="0" xfId="43" applyFont="1" applyFill="1">
      <alignment vertical="center"/>
    </xf>
    <xf numFmtId="0" fontId="29" fillId="0" borderId="58" xfId="42" applyFont="1" applyBorder="1" applyAlignment="1">
      <alignment horizontal="center" vertical="center" wrapText="1"/>
    </xf>
    <xf numFmtId="0" fontId="10" fillId="0" borderId="0" xfId="43" applyFont="1" applyBorder="1" applyAlignment="1">
      <alignment horizontal="center" vertical="center"/>
    </xf>
    <xf numFmtId="0" fontId="10" fillId="0" borderId="0" xfId="43" applyFont="1" applyAlignment="1">
      <alignment horizontal="center" vertical="center"/>
    </xf>
    <xf numFmtId="0" fontId="71" fillId="27" borderId="65" xfId="43" applyFont="1" applyFill="1" applyBorder="1" applyAlignment="1">
      <alignment vertical="center" wrapText="1"/>
    </xf>
    <xf numFmtId="0" fontId="73" fillId="0" borderId="65" xfId="43" applyFont="1" applyBorder="1" applyAlignment="1">
      <alignment horizontal="center" vertical="center"/>
    </xf>
    <xf numFmtId="0" fontId="73" fillId="27" borderId="65" xfId="43" applyFont="1" applyFill="1" applyBorder="1" applyAlignment="1">
      <alignment horizontal="center" vertical="center"/>
    </xf>
    <xf numFmtId="0" fontId="73" fillId="0" borderId="65" xfId="43" applyFont="1" applyFill="1" applyBorder="1" applyAlignment="1">
      <alignment horizontal="center" vertical="center" shrinkToFit="1"/>
    </xf>
    <xf numFmtId="0" fontId="73" fillId="27" borderId="74" xfId="43" applyFont="1" applyFill="1" applyBorder="1" applyAlignment="1">
      <alignment horizontal="center" vertical="center"/>
    </xf>
    <xf numFmtId="0" fontId="29" fillId="26" borderId="75" xfId="42" applyFont="1" applyFill="1" applyBorder="1" applyAlignment="1">
      <alignment horizontal="center" vertical="center"/>
    </xf>
    <xf numFmtId="0" fontId="29" fillId="26" borderId="59" xfId="42" applyFont="1" applyFill="1" applyBorder="1" applyAlignment="1">
      <alignment horizontal="right" vertical="center"/>
    </xf>
    <xf numFmtId="0" fontId="0" fillId="0" borderId="0" xfId="0" applyFont="1" applyBorder="1" applyAlignment="1">
      <alignment horizontal="left" vertical="center" wrapText="1"/>
    </xf>
    <xf numFmtId="0" fontId="32" fillId="0" borderId="0" xfId="0" applyFont="1" applyAlignment="1">
      <alignment vertical="center"/>
    </xf>
    <xf numFmtId="0" fontId="47" fillId="0" borderId="76" xfId="0" applyFont="1" applyFill="1" applyBorder="1" applyAlignment="1">
      <alignment horizontal="center" vertical="center" wrapText="1"/>
    </xf>
    <xf numFmtId="0" fontId="39" fillId="0" borderId="77" xfId="0" applyFont="1" applyFill="1" applyBorder="1" applyAlignment="1">
      <alignment horizontal="center"/>
    </xf>
    <xf numFmtId="0" fontId="39" fillId="0" borderId="78" xfId="0" applyFont="1" applyFill="1" applyBorder="1" applyAlignment="1">
      <alignment horizontal="center"/>
    </xf>
    <xf numFmtId="0" fontId="58" fillId="28" borderId="25" xfId="0" applyFont="1" applyFill="1" applyBorder="1" applyAlignment="1">
      <alignment horizontal="right" vertical="center"/>
    </xf>
    <xf numFmtId="0" fontId="57" fillId="28" borderId="79" xfId="0" applyFont="1" applyFill="1" applyBorder="1" applyAlignment="1">
      <alignment vertical="center"/>
    </xf>
    <xf numFmtId="0" fontId="57" fillId="28" borderId="80" xfId="0" applyFont="1" applyFill="1" applyBorder="1" applyAlignment="1">
      <alignment vertical="center"/>
    </xf>
    <xf numFmtId="0" fontId="57" fillId="28" borderId="52" xfId="0" applyFont="1" applyFill="1" applyBorder="1" applyAlignment="1">
      <alignment vertical="center"/>
    </xf>
    <xf numFmtId="0" fontId="57" fillId="28" borderId="53" xfId="0" applyFont="1" applyFill="1" applyBorder="1" applyAlignment="1">
      <alignment vertical="center"/>
    </xf>
    <xf numFmtId="0" fontId="107" fillId="0" borderId="0" xfId="0" applyFont="1" applyAlignment="1">
      <alignment horizontal="right" vertical="center"/>
    </xf>
    <xf numFmtId="0" fontId="5" fillId="0" borderId="0" xfId="0" applyFont="1" applyBorder="1" applyAlignment="1">
      <alignment horizontal="center" vertical="top" wrapText="1"/>
    </xf>
    <xf numFmtId="0" fontId="5" fillId="0" borderId="82" xfId="0" applyFont="1" applyBorder="1" applyAlignment="1">
      <alignment horizontal="center" vertical="top" wrapText="1"/>
    </xf>
    <xf numFmtId="0" fontId="5" fillId="0" borderId="0" xfId="0" applyFont="1" applyBorder="1" applyAlignment="1">
      <alignment vertical="top" wrapText="1"/>
    </xf>
    <xf numFmtId="0" fontId="9" fillId="0" borderId="0" xfId="0" applyFont="1" applyBorder="1" applyAlignment="1">
      <alignment horizontal="left" vertical="top" wrapText="1" indent="11"/>
    </xf>
    <xf numFmtId="0" fontId="9" fillId="0" borderId="0" xfId="0" applyFont="1" applyBorder="1" applyAlignment="1">
      <alignment horizontal="left" vertical="top" wrapText="1" indent="14"/>
    </xf>
    <xf numFmtId="0" fontId="9" fillId="0" borderId="0" xfId="0" applyFont="1" applyBorder="1" applyAlignment="1">
      <alignment horizontal="left" vertical="top" wrapText="1" indent="15"/>
    </xf>
    <xf numFmtId="0" fontId="41" fillId="0" borderId="22" xfId="0" applyFont="1" applyBorder="1">
      <alignment vertical="center"/>
    </xf>
    <xf numFmtId="0" fontId="78"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8" fillId="0" borderId="19" xfId="0" applyFont="1" applyBorder="1" applyAlignment="1">
      <alignment horizontal="center" vertical="center" wrapText="1"/>
    </xf>
    <xf numFmtId="0" fontId="47" fillId="0" borderId="15" xfId="0" applyFont="1" applyBorder="1" applyAlignment="1">
      <alignment horizontal="center" vertical="center" wrapText="1"/>
    </xf>
    <xf numFmtId="0" fontId="7" fillId="0" borderId="19" xfId="0" applyFont="1" applyBorder="1" applyAlignment="1">
      <alignment horizontal="center" vertical="top" wrapText="1"/>
    </xf>
    <xf numFmtId="0" fontId="7" fillId="0" borderId="85" xfId="0" applyFont="1" applyBorder="1" applyAlignment="1">
      <alignment horizontal="center" vertical="center" shrinkToFit="1"/>
    </xf>
    <xf numFmtId="0" fontId="41" fillId="0" borderId="0" xfId="0" applyFont="1" applyAlignment="1">
      <alignment vertical="center" shrinkToFit="1"/>
    </xf>
    <xf numFmtId="0" fontId="79" fillId="0" borderId="24" xfId="0" applyFont="1" applyBorder="1" applyAlignment="1">
      <alignment horizontal="center" vertical="center" shrinkToFit="1"/>
    </xf>
    <xf numFmtId="0" fontId="5" fillId="0" borderId="15" xfId="0" applyFont="1" applyBorder="1" applyAlignment="1">
      <alignment horizontal="left" vertical="top" wrapText="1"/>
    </xf>
    <xf numFmtId="0" fontId="5" fillId="0" borderId="38" xfId="0" applyFont="1" applyBorder="1" applyAlignment="1">
      <alignment horizontal="left" vertical="top" shrinkToFit="1"/>
    </xf>
    <xf numFmtId="0" fontId="5" fillId="0" borderId="0" xfId="0" applyFont="1" applyBorder="1" applyAlignment="1">
      <alignment horizontal="left" vertical="top" shrinkToFit="1"/>
    </xf>
    <xf numFmtId="0" fontId="80" fillId="0" borderId="0" xfId="0" applyFont="1" applyBorder="1" applyAlignment="1">
      <alignment vertical="center"/>
    </xf>
    <xf numFmtId="0" fontId="34" fillId="0" borderId="0" xfId="0" applyFont="1" applyFill="1" applyBorder="1" applyAlignment="1">
      <alignment horizontal="left" vertical="center"/>
    </xf>
    <xf numFmtId="0" fontId="29" fillId="0" borderId="0" xfId="42" applyFont="1" applyFill="1" applyBorder="1" applyAlignment="1">
      <alignment vertical="center"/>
    </xf>
    <xf numFmtId="0" fontId="29" fillId="0" borderId="86" xfId="42" applyFont="1" applyBorder="1" applyAlignment="1">
      <alignment horizontal="center" vertical="center"/>
    </xf>
    <xf numFmtId="0" fontId="35" fillId="0" borderId="15" xfId="0" applyFont="1" applyBorder="1">
      <alignment vertical="center"/>
    </xf>
    <xf numFmtId="0" fontId="47" fillId="0" borderId="19" xfId="0" applyFont="1" applyFill="1" applyBorder="1" applyAlignment="1">
      <alignment horizontal="center" vertical="center" wrapText="1"/>
    </xf>
    <xf numFmtId="0" fontId="47" fillId="0" borderId="20" xfId="0" applyFont="1" applyFill="1" applyBorder="1" applyAlignment="1">
      <alignment horizontal="center" vertical="center" wrapText="1"/>
    </xf>
    <xf numFmtId="0" fontId="47" fillId="0" borderId="15" xfId="0" applyFont="1" applyFill="1" applyBorder="1" applyAlignment="1">
      <alignment horizontal="center" vertical="center" wrapText="1"/>
    </xf>
    <xf numFmtId="0" fontId="47" fillId="0" borderId="21" xfId="0" applyFont="1" applyFill="1" applyBorder="1" applyAlignment="1">
      <alignment horizontal="center" vertical="center" wrapText="1"/>
    </xf>
    <xf numFmtId="0" fontId="47" fillId="0" borderId="26" xfId="0" applyFont="1" applyFill="1" applyBorder="1" applyAlignment="1">
      <alignment horizontal="center" vertical="center" wrapText="1"/>
    </xf>
    <xf numFmtId="0" fontId="29" fillId="0" borderId="75" xfId="42" applyFont="1" applyBorder="1" applyAlignment="1">
      <alignment horizontal="center" vertical="center"/>
    </xf>
    <xf numFmtId="0" fontId="32" fillId="0" borderId="0" xfId="0" applyFont="1" applyFill="1" applyAlignment="1">
      <alignment vertical="center"/>
    </xf>
    <xf numFmtId="0" fontId="39" fillId="0" borderId="0" xfId="0" applyFont="1" applyFill="1">
      <alignment vertical="center"/>
    </xf>
    <xf numFmtId="0" fontId="95" fillId="0" borderId="0" xfId="0" applyFont="1" applyFill="1" applyBorder="1" applyAlignment="1">
      <alignment vertical="center" wrapText="1"/>
    </xf>
    <xf numFmtId="0" fontId="0" fillId="0" borderId="0" xfId="0" applyFill="1">
      <alignment vertical="center"/>
    </xf>
    <xf numFmtId="0" fontId="0" fillId="0" borderId="0" xfId="0" applyFill="1" applyBorder="1">
      <alignment vertical="center"/>
    </xf>
    <xf numFmtId="0" fontId="106" fillId="0" borderId="0" xfId="0" applyFont="1" applyFill="1" applyBorder="1" applyAlignment="1">
      <alignment vertical="center" wrapText="1"/>
    </xf>
    <xf numFmtId="0" fontId="0" fillId="0" borderId="15" xfId="0" applyBorder="1" applyAlignment="1">
      <alignment horizontal="right" vertical="center"/>
    </xf>
    <xf numFmtId="0" fontId="94" fillId="0" borderId="0" xfId="0" applyFont="1" applyBorder="1">
      <alignment vertical="center"/>
    </xf>
    <xf numFmtId="0" fontId="108" fillId="0" borderId="0" xfId="42" applyFont="1" applyBorder="1" applyAlignment="1">
      <alignment vertical="center" wrapText="1"/>
    </xf>
    <xf numFmtId="0" fontId="103" fillId="0" borderId="0" xfId="0" applyFont="1" applyBorder="1" applyAlignment="1">
      <alignment horizontal="left" vertical="center"/>
    </xf>
    <xf numFmtId="0" fontId="112" fillId="0" borderId="91" xfId="0" applyFont="1" applyBorder="1" applyAlignment="1">
      <alignment horizontal="center" vertical="center" wrapText="1"/>
    </xf>
    <xf numFmtId="0" fontId="112" fillId="0" borderId="93" xfId="0" applyFont="1" applyBorder="1" applyAlignment="1">
      <alignment horizontal="center" vertical="center" wrapText="1"/>
    </xf>
    <xf numFmtId="0" fontId="101" fillId="0" borderId="94" xfId="0" applyFont="1" applyBorder="1" applyAlignment="1">
      <alignment vertical="center" shrinkToFit="1"/>
    </xf>
    <xf numFmtId="0" fontId="101" fillId="0" borderId="95" xfId="0" applyFont="1" applyBorder="1" applyAlignment="1">
      <alignment vertical="center" shrinkToFit="1"/>
    </xf>
    <xf numFmtId="0" fontId="35" fillId="0" borderId="0" xfId="0" applyFont="1" applyBorder="1" applyAlignment="1">
      <alignment horizontal="center" vertical="center"/>
    </xf>
    <xf numFmtId="0" fontId="35" fillId="0" borderId="0" xfId="0" applyFont="1" applyBorder="1">
      <alignment vertical="center"/>
    </xf>
    <xf numFmtId="0" fontId="29" fillId="26" borderId="42" xfId="0" applyFont="1" applyFill="1" applyBorder="1" applyAlignment="1">
      <alignment vertical="center"/>
    </xf>
    <xf numFmtId="0" fontId="29" fillId="26" borderId="51" xfId="0" applyFont="1" applyFill="1" applyBorder="1" applyAlignment="1">
      <alignment vertical="center"/>
    </xf>
    <xf numFmtId="0" fontId="46" fillId="31" borderId="38" xfId="42" applyFont="1" applyFill="1" applyBorder="1" applyAlignment="1">
      <alignment vertical="center"/>
    </xf>
    <xf numFmtId="0" fontId="31" fillId="0" borderId="0" xfId="0" applyFont="1">
      <alignment vertical="center"/>
    </xf>
    <xf numFmtId="0" fontId="86" fillId="0" borderId="0" xfId="0" applyFont="1">
      <alignment vertical="center"/>
    </xf>
    <xf numFmtId="0" fontId="87" fillId="0" borderId="0" xfId="0" applyFont="1" applyAlignment="1">
      <alignment horizontal="right" vertical="center"/>
    </xf>
    <xf numFmtId="0" fontId="114" fillId="0" borderId="0" xfId="0" applyFont="1" applyAlignment="1">
      <alignment horizontal="center" vertical="center"/>
    </xf>
    <xf numFmtId="0" fontId="114" fillId="0" borderId="0" xfId="0" applyFont="1" applyAlignment="1">
      <alignment horizontal="justify" vertical="center"/>
    </xf>
    <xf numFmtId="0" fontId="116" fillId="0" borderId="0" xfId="0" applyFont="1" applyAlignment="1">
      <alignment horizontal="justify" vertical="center"/>
    </xf>
    <xf numFmtId="0" fontId="92" fillId="0" borderId="0" xfId="0" applyFont="1">
      <alignment vertical="center"/>
    </xf>
    <xf numFmtId="0" fontId="93" fillId="0" borderId="0" xfId="0" applyFont="1" applyAlignment="1">
      <alignment horizontal="center" vertical="center"/>
    </xf>
    <xf numFmtId="0" fontId="0" fillId="0" borderId="0" xfId="0" applyAlignment="1">
      <alignment horizontal="left" vertical="center"/>
    </xf>
    <xf numFmtId="0" fontId="96" fillId="0" borderId="0" xfId="0" applyFont="1" applyAlignment="1">
      <alignment horizontal="left" vertical="center"/>
    </xf>
    <xf numFmtId="0" fontId="92" fillId="0" borderId="0" xfId="0" applyFont="1" applyAlignment="1">
      <alignment horizontal="right" vertical="center"/>
    </xf>
    <xf numFmtId="0" fontId="110" fillId="0" borderId="0" xfId="0" applyFont="1" applyFill="1" applyBorder="1" applyAlignment="1">
      <alignment horizontal="left" vertical="center" indent="1"/>
    </xf>
    <xf numFmtId="0" fontId="39" fillId="0" borderId="0" xfId="0" applyFont="1" applyAlignment="1">
      <alignment horizontal="left" vertical="center"/>
    </xf>
    <xf numFmtId="0" fontId="100" fillId="30" borderId="107" xfId="0" applyFont="1" applyFill="1" applyBorder="1" applyAlignment="1">
      <alignment horizontal="center" vertical="center"/>
    </xf>
    <xf numFmtId="0" fontId="100" fillId="30" borderId="105" xfId="0" applyFont="1" applyFill="1" applyBorder="1" applyAlignment="1">
      <alignment horizontal="center" vertical="center"/>
    </xf>
    <xf numFmtId="0" fontId="99" fillId="0" borderId="0" xfId="0" applyFont="1" applyFill="1">
      <alignment vertical="center"/>
    </xf>
    <xf numFmtId="0" fontId="102" fillId="0" borderId="0" xfId="0" applyFont="1" applyFill="1" applyBorder="1" applyAlignment="1">
      <alignment horizontal="left" vertical="center" indent="1"/>
    </xf>
    <xf numFmtId="0" fontId="102" fillId="0" borderId="0" xfId="0" applyFont="1" applyFill="1" applyBorder="1" applyAlignment="1">
      <alignment vertical="center"/>
    </xf>
    <xf numFmtId="0" fontId="124" fillId="0" borderId="0" xfId="0" applyFont="1" applyAlignment="1">
      <alignment vertical="center"/>
    </xf>
    <xf numFmtId="0" fontId="39" fillId="0" borderId="0" xfId="0" applyFont="1" applyAlignment="1">
      <alignment vertical="center" wrapText="1" shrinkToFit="1"/>
    </xf>
    <xf numFmtId="0" fontId="39" fillId="0" borderId="0" xfId="0" applyFont="1" applyAlignment="1">
      <alignment vertical="center"/>
    </xf>
    <xf numFmtId="0" fontId="39" fillId="0" borderId="0" xfId="0" applyFont="1" applyAlignment="1">
      <alignment vertical="center" wrapText="1"/>
    </xf>
    <xf numFmtId="0" fontId="124" fillId="0" borderId="0" xfId="0" applyFont="1" applyAlignment="1">
      <alignment vertical="center" wrapText="1"/>
    </xf>
    <xf numFmtId="0" fontId="100" fillId="0" borderId="0" xfId="0" applyFont="1" applyBorder="1" applyAlignment="1">
      <alignment vertical="center"/>
    </xf>
    <xf numFmtId="0" fontId="100" fillId="0" borderId="51" xfId="0" applyFont="1" applyBorder="1" applyAlignment="1">
      <alignment vertical="center"/>
    </xf>
    <xf numFmtId="0" fontId="100" fillId="0" borderId="17" xfId="0" applyFont="1" applyBorder="1" applyAlignment="1">
      <alignment vertical="center"/>
    </xf>
    <xf numFmtId="0" fontId="100" fillId="0" borderId="98" xfId="0" applyFont="1" applyBorder="1" applyAlignment="1">
      <alignment vertical="center"/>
    </xf>
    <xf numFmtId="0" fontId="99" fillId="0" borderId="53" xfId="0" applyFont="1" applyBorder="1">
      <alignment vertical="center"/>
    </xf>
    <xf numFmtId="0" fontId="100" fillId="0" borderId="153" xfId="0" applyFont="1" applyBorder="1" applyAlignment="1">
      <alignment horizontal="center" vertical="center"/>
    </xf>
    <xf numFmtId="0" fontId="100" fillId="0" borderId="123" xfId="0" applyFont="1" applyBorder="1" applyAlignment="1">
      <alignment horizontal="center" vertical="center"/>
    </xf>
    <xf numFmtId="0" fontId="100" fillId="0" borderId="105" xfId="0" applyFont="1" applyFill="1" applyBorder="1" applyAlignment="1">
      <alignment horizontal="center" vertical="center"/>
    </xf>
    <xf numFmtId="0" fontId="107" fillId="0" borderId="0" xfId="0" applyFont="1" applyFill="1" applyAlignment="1">
      <alignment horizontal="right" vertical="center"/>
    </xf>
    <xf numFmtId="56" fontId="100" fillId="0" borderId="94" xfId="0" applyNumberFormat="1" applyFont="1" applyFill="1" applyBorder="1" applyAlignment="1">
      <alignment vertical="center" shrinkToFit="1"/>
    </xf>
    <xf numFmtId="0" fontId="102" fillId="0" borderId="0" xfId="0" applyFont="1" applyFill="1" applyBorder="1" applyAlignment="1">
      <alignment horizontal="left" vertical="center"/>
    </xf>
    <xf numFmtId="0" fontId="111" fillId="0" borderId="103" xfId="0" applyFont="1" applyBorder="1" applyAlignment="1">
      <alignment vertical="center"/>
    </xf>
    <xf numFmtId="0" fontId="104" fillId="0" borderId="92" xfId="0" applyFont="1" applyBorder="1" applyAlignment="1">
      <alignment vertical="center" shrinkToFit="1"/>
    </xf>
    <xf numFmtId="0" fontId="36" fillId="26" borderId="0" xfId="0" applyFont="1" applyFill="1" applyBorder="1" applyAlignment="1">
      <alignment vertical="center"/>
    </xf>
    <xf numFmtId="0" fontId="29" fillId="26" borderId="0" xfId="0" applyFont="1" applyFill="1" applyBorder="1" applyAlignment="1">
      <alignment vertical="center"/>
    </xf>
    <xf numFmtId="0" fontId="0" fillId="0" borderId="11" xfId="0" applyBorder="1">
      <alignment vertical="center"/>
    </xf>
    <xf numFmtId="0" fontId="0" fillId="0" borderId="51" xfId="0" applyBorder="1">
      <alignment vertical="center"/>
    </xf>
    <xf numFmtId="0" fontId="0" fillId="0" borderId="15" xfId="0" applyBorder="1" applyAlignment="1">
      <alignment horizontal="right" vertical="center"/>
    </xf>
    <xf numFmtId="0" fontId="5" fillId="0" borderId="28" xfId="0" applyNumberFormat="1" applyFont="1" applyFill="1" applyBorder="1" applyAlignment="1">
      <alignment horizontal="right" vertical="center" shrinkToFit="1"/>
    </xf>
    <xf numFmtId="0" fontId="5" fillId="0" borderId="19" xfId="0" applyNumberFormat="1" applyFont="1" applyFill="1" applyBorder="1" applyAlignment="1">
      <alignment horizontal="right" vertical="center" shrinkToFit="1"/>
    </xf>
    <xf numFmtId="178" fontId="5" fillId="0" borderId="0" xfId="0" applyNumberFormat="1" applyFont="1" applyFill="1" applyBorder="1" applyAlignment="1">
      <alignment horizontal="right" vertical="center" shrinkToFit="1"/>
    </xf>
    <xf numFmtId="178" fontId="5" fillId="0" borderId="20" xfId="0" applyNumberFormat="1" applyFont="1" applyFill="1" applyBorder="1" applyAlignment="1">
      <alignment horizontal="right" vertical="center" shrinkToFit="1"/>
    </xf>
    <xf numFmtId="178" fontId="5" fillId="0" borderId="28" xfId="0" applyNumberFormat="1" applyFont="1" applyFill="1" applyBorder="1" applyAlignment="1">
      <alignment horizontal="right" vertical="center" shrinkToFit="1"/>
    </xf>
    <xf numFmtId="178" fontId="5" fillId="0" borderId="19" xfId="0" applyNumberFormat="1" applyFont="1" applyFill="1" applyBorder="1" applyAlignment="1">
      <alignment horizontal="right" vertical="center" shrinkToFit="1"/>
    </xf>
    <xf numFmtId="0" fontId="61" fillId="0" borderId="81" xfId="0" applyFont="1" applyFill="1" applyBorder="1" applyAlignment="1">
      <alignment vertical="center" wrapText="1"/>
    </xf>
    <xf numFmtId="0" fontId="61" fillId="0" borderId="111" xfId="0" applyFont="1" applyFill="1" applyBorder="1" applyAlignment="1">
      <alignment vertical="center" wrapText="1"/>
    </xf>
    <xf numFmtId="0" fontId="5" fillId="0" borderId="15" xfId="0" applyFont="1" applyFill="1" applyBorder="1" applyAlignment="1">
      <alignment horizontal="right" vertical="center" wrapText="1"/>
    </xf>
    <xf numFmtId="0" fontId="5" fillId="0" borderId="37" xfId="0" applyFont="1" applyFill="1" applyBorder="1" applyAlignment="1">
      <alignment horizontal="right" vertical="center" wrapText="1"/>
    </xf>
    <xf numFmtId="0" fontId="0" fillId="0" borderId="143" xfId="0" applyBorder="1" applyAlignment="1">
      <alignment horizontal="center" vertical="center"/>
    </xf>
    <xf numFmtId="0" fontId="0" fillId="0" borderId="143" xfId="0" applyBorder="1" applyAlignment="1">
      <alignment horizontal="center" vertical="center" shrinkToFit="1"/>
    </xf>
    <xf numFmtId="0" fontId="0" fillId="0" borderId="0" xfId="0" applyFill="1" applyBorder="1" applyAlignment="1">
      <alignment horizontal="center" vertical="center" shrinkToFit="1"/>
    </xf>
    <xf numFmtId="0" fontId="0" fillId="0" borderId="138" xfId="0" applyBorder="1" applyAlignment="1">
      <alignment vertical="center" shrinkToFit="1"/>
    </xf>
    <xf numFmtId="0" fontId="0" fillId="0" borderId="103" xfId="0" applyBorder="1" applyAlignment="1">
      <alignment vertical="center" shrinkToFit="1"/>
    </xf>
    <xf numFmtId="0" fontId="0" fillId="0" borderId="14" xfId="0" applyBorder="1" applyAlignment="1">
      <alignment horizontal="center" vertical="center" shrinkToFit="1"/>
    </xf>
    <xf numFmtId="182" fontId="0" fillId="0" borderId="199" xfId="0" applyNumberFormat="1" applyFill="1" applyBorder="1" applyAlignment="1">
      <alignment vertical="center"/>
    </xf>
    <xf numFmtId="182" fontId="0" fillId="0" borderId="140" xfId="0" applyNumberFormat="1" applyFill="1" applyBorder="1" applyAlignment="1">
      <alignment vertical="center"/>
    </xf>
    <xf numFmtId="0" fontId="0" fillId="36" borderId="103" xfId="42" applyFont="1" applyFill="1" applyBorder="1" applyAlignment="1">
      <alignment vertical="center"/>
    </xf>
    <xf numFmtId="0" fontId="0" fillId="0" borderId="198" xfId="0" applyBorder="1" applyAlignment="1">
      <alignment horizontal="center" vertical="center" shrinkToFit="1"/>
    </xf>
    <xf numFmtId="0" fontId="97" fillId="0" borderId="17" xfId="0" applyFont="1" applyBorder="1" applyAlignment="1">
      <alignment horizontal="center" vertical="center" wrapText="1"/>
    </xf>
    <xf numFmtId="0" fontId="97" fillId="0" borderId="98" xfId="0" applyFont="1" applyBorder="1" applyAlignment="1">
      <alignment horizontal="center" vertical="center" wrapText="1"/>
    </xf>
    <xf numFmtId="0" fontId="0" fillId="0" borderId="97" xfId="0" applyBorder="1">
      <alignment vertical="center"/>
    </xf>
    <xf numFmtId="0" fontId="84" fillId="0" borderId="0" xfId="42" applyFont="1" applyBorder="1" applyAlignment="1">
      <alignment vertical="center"/>
    </xf>
    <xf numFmtId="0" fontId="0" fillId="0" borderId="0" xfId="42" applyFont="1" applyBorder="1" applyAlignment="1">
      <alignment vertical="center" shrinkToFit="1"/>
    </xf>
    <xf numFmtId="0" fontId="0" fillId="0" borderId="17" xfId="0" applyBorder="1">
      <alignment vertical="center"/>
    </xf>
    <xf numFmtId="0" fontId="0" fillId="0" borderId="14" xfId="0" applyBorder="1" applyAlignment="1">
      <alignment horizontal="center" vertical="center" shrinkToFit="1"/>
    </xf>
    <xf numFmtId="0" fontId="87" fillId="0" borderId="0" xfId="0" applyFont="1" applyAlignment="1">
      <alignment horizontal="justify" vertical="center"/>
    </xf>
    <xf numFmtId="0" fontId="0" fillId="0" borderId="0" xfId="0" applyAlignment="1">
      <alignment vertical="center"/>
    </xf>
    <xf numFmtId="0" fontId="0" fillId="0" borderId="17" xfId="0" applyFill="1" applyBorder="1">
      <alignment vertical="center"/>
    </xf>
    <xf numFmtId="0" fontId="0" fillId="0" borderId="51" xfId="0" applyFill="1" applyBorder="1" applyAlignment="1">
      <alignment vertical="center" wrapText="1"/>
    </xf>
    <xf numFmtId="0" fontId="0" fillId="0" borderId="99" xfId="0" applyFill="1" applyBorder="1" applyAlignment="1">
      <alignment vertical="center" wrapText="1"/>
    </xf>
    <xf numFmtId="0" fontId="0" fillId="0" borderId="46" xfId="0" applyFill="1" applyBorder="1" applyAlignment="1">
      <alignment vertical="center" wrapText="1"/>
    </xf>
    <xf numFmtId="0" fontId="0" fillId="0" borderId="97" xfId="0" applyFill="1" applyBorder="1" applyAlignment="1">
      <alignment vertical="center" wrapText="1"/>
    </xf>
    <xf numFmtId="0" fontId="118" fillId="0" borderId="0" xfId="0" applyFont="1" applyBorder="1" applyAlignment="1">
      <alignment vertical="center" shrinkToFit="1"/>
    </xf>
    <xf numFmtId="0" fontId="32" fillId="0" borderId="0" xfId="0" applyFont="1" applyBorder="1">
      <alignment vertical="center"/>
    </xf>
    <xf numFmtId="0" fontId="32" fillId="0" borderId="15" xfId="0" applyFont="1" applyBorder="1" applyAlignment="1">
      <alignment horizontal="center" vertical="center" shrinkToFit="1"/>
    </xf>
    <xf numFmtId="0" fontId="32" fillId="0" borderId="15" xfId="0" applyFont="1" applyBorder="1">
      <alignment vertical="center"/>
    </xf>
    <xf numFmtId="0" fontId="132" fillId="0" borderId="0" xfId="0" applyFont="1" applyFill="1" applyBorder="1" applyAlignment="1">
      <alignment vertical="center" wrapText="1"/>
    </xf>
    <xf numFmtId="0" fontId="118" fillId="0" borderId="0" xfId="0" applyFont="1" applyFill="1" applyBorder="1" applyAlignment="1">
      <alignment horizontal="center" vertical="center" shrinkToFit="1"/>
    </xf>
    <xf numFmtId="0" fontId="132" fillId="0" borderId="0" xfId="0" applyFont="1" applyFill="1" applyBorder="1">
      <alignment vertical="center"/>
    </xf>
    <xf numFmtId="0" fontId="118" fillId="0" borderId="0" xfId="0" applyFont="1" applyFill="1" applyBorder="1" applyAlignment="1">
      <alignment vertical="center" shrinkToFit="1"/>
    </xf>
    <xf numFmtId="0" fontId="118" fillId="0" borderId="17" xfId="0" applyFont="1" applyFill="1" applyBorder="1" applyAlignment="1">
      <alignment vertical="center" shrinkToFit="1"/>
    </xf>
    <xf numFmtId="0" fontId="0" fillId="0" borderId="131" xfId="0" applyBorder="1">
      <alignment vertical="center"/>
    </xf>
    <xf numFmtId="0" fontId="0" fillId="0" borderId="14" xfId="0" applyBorder="1">
      <alignment vertical="center"/>
    </xf>
    <xf numFmtId="0" fontId="93" fillId="0" borderId="0" xfId="0" applyFont="1">
      <alignment vertical="center"/>
    </xf>
    <xf numFmtId="0" fontId="132" fillId="0" borderId="17" xfId="0" applyFont="1" applyFill="1" applyBorder="1" applyAlignment="1">
      <alignment vertical="center" wrapText="1"/>
    </xf>
    <xf numFmtId="0" fontId="118" fillId="0" borderId="17" xfId="0" applyFont="1" applyFill="1" applyBorder="1" applyAlignment="1">
      <alignment horizontal="center" vertical="center" shrinkToFit="1"/>
    </xf>
    <xf numFmtId="0" fontId="132" fillId="0" borderId="17" xfId="0" applyFont="1" applyFill="1" applyBorder="1">
      <alignment vertical="center"/>
    </xf>
    <xf numFmtId="0" fontId="105" fillId="0" borderId="100" xfId="0" applyFont="1" applyFill="1" applyBorder="1" applyAlignment="1">
      <alignment vertical="center"/>
    </xf>
    <xf numFmtId="0" fontId="29" fillId="0" borderId="15" xfId="0" applyFont="1" applyBorder="1" applyAlignment="1">
      <alignment vertical="center" wrapText="1"/>
    </xf>
    <xf numFmtId="0" fontId="29" fillId="0" borderId="15" xfId="0" applyFont="1" applyBorder="1">
      <alignment vertical="center"/>
    </xf>
    <xf numFmtId="0" fontId="29" fillId="0" borderId="15" xfId="0" applyFont="1" applyBorder="1" applyAlignment="1">
      <alignment horizontal="left" vertical="center" wrapText="1"/>
    </xf>
    <xf numFmtId="0" fontId="29" fillId="0" borderId="16" xfId="0" applyFont="1" applyBorder="1">
      <alignment vertical="center"/>
    </xf>
    <xf numFmtId="0" fontId="35" fillId="37" borderId="134" xfId="0" applyFont="1" applyFill="1" applyBorder="1">
      <alignment vertical="center"/>
    </xf>
    <xf numFmtId="0" fontId="35" fillId="37" borderId="15" xfId="0" applyFont="1" applyFill="1" applyBorder="1">
      <alignment vertical="center"/>
    </xf>
    <xf numFmtId="0" fontId="105" fillId="0" borderId="0" xfId="0" applyFont="1" applyFill="1" applyBorder="1" applyAlignment="1">
      <alignment vertical="center"/>
    </xf>
    <xf numFmtId="0" fontId="131" fillId="0" borderId="0" xfId="0" applyFont="1" applyAlignment="1">
      <alignment horizontal="left" vertical="center"/>
    </xf>
    <xf numFmtId="0" fontId="0" fillId="0" borderId="0" xfId="0">
      <alignment vertical="center"/>
    </xf>
    <xf numFmtId="0" fontId="0" fillId="32" borderId="14" xfId="0" applyFill="1" applyBorder="1" applyAlignment="1">
      <alignment horizontal="center" vertical="center"/>
    </xf>
    <xf numFmtId="0" fontId="0" fillId="34" borderId="14" xfId="0" applyFill="1" applyBorder="1" applyAlignment="1">
      <alignment horizontal="center" vertical="center"/>
    </xf>
    <xf numFmtId="0" fontId="0" fillId="35" borderId="14" xfId="0" applyFill="1" applyBorder="1" applyAlignment="1">
      <alignment horizontal="center" vertical="center"/>
    </xf>
    <xf numFmtId="0" fontId="100" fillId="0" borderId="150" xfId="0" applyFont="1" applyFill="1" applyBorder="1" applyAlignment="1">
      <alignment horizontal="left" vertical="center"/>
    </xf>
    <xf numFmtId="0" fontId="100" fillId="0" borderId="150" xfId="0" applyFont="1" applyBorder="1" applyAlignment="1">
      <alignment horizontal="left" vertical="center"/>
    </xf>
    <xf numFmtId="0" fontId="100" fillId="0" borderId="151" xfId="0" applyFont="1" applyBorder="1" applyAlignment="1">
      <alignment horizontal="left" vertical="center"/>
    </xf>
    <xf numFmtId="0" fontId="0" fillId="0" borderId="0" xfId="0">
      <alignment vertical="center"/>
    </xf>
    <xf numFmtId="0" fontId="27" fillId="0" borderId="15" xfId="0" applyFont="1" applyBorder="1" applyAlignment="1">
      <alignment horizontal="left" vertical="center"/>
    </xf>
    <xf numFmtId="0" fontId="36" fillId="24" borderId="15" xfId="0" applyFont="1" applyFill="1" applyBorder="1" applyAlignment="1">
      <alignment horizontal="center" vertical="center"/>
    </xf>
    <xf numFmtId="0" fontId="118" fillId="0" borderId="97" xfId="0" applyFont="1" applyBorder="1" applyAlignment="1">
      <alignment vertical="center" shrinkToFit="1"/>
    </xf>
    <xf numFmtId="0" fontId="0" fillId="0" borderId="97" xfId="0" applyBorder="1" applyAlignment="1">
      <alignment vertical="center" shrinkToFit="1"/>
    </xf>
    <xf numFmtId="0" fontId="27" fillId="0" borderId="15" xfId="0" applyFont="1" applyBorder="1" applyAlignment="1">
      <alignment vertical="center"/>
    </xf>
    <xf numFmtId="0" fontId="36" fillId="24" borderId="15" xfId="0" applyFont="1" applyFill="1" applyBorder="1" applyAlignment="1">
      <alignment vertical="center"/>
    </xf>
    <xf numFmtId="0" fontId="27" fillId="0" borderId="15" xfId="0" applyFont="1" applyBorder="1" applyAlignment="1">
      <alignment vertical="center" wrapText="1"/>
    </xf>
    <xf numFmtId="0" fontId="27" fillId="0" borderId="15" xfId="0" applyFont="1" applyBorder="1" applyAlignment="1">
      <alignment vertical="center" shrinkToFit="1"/>
    </xf>
    <xf numFmtId="0" fontId="0" fillId="0" borderId="198" xfId="42" applyFont="1" applyBorder="1" applyAlignment="1">
      <alignment horizontal="center" vertical="center" shrinkToFit="1"/>
    </xf>
    <xf numFmtId="0" fontId="0" fillId="36" borderId="14" xfId="0" applyFill="1" applyBorder="1">
      <alignment vertical="center"/>
    </xf>
    <xf numFmtId="0" fontId="0" fillId="36" borderId="198" xfId="0" applyFill="1" applyBorder="1">
      <alignment vertical="center"/>
    </xf>
    <xf numFmtId="0" fontId="0" fillId="0" borderId="0" xfId="0" applyFill="1" applyAlignment="1">
      <alignment vertical="center" shrinkToFit="1"/>
    </xf>
    <xf numFmtId="3" fontId="27" fillId="0" borderId="10" xfId="42" applyNumberFormat="1" applyFont="1" applyBorder="1" applyAlignment="1">
      <alignment horizontal="left" vertical="center" shrinkToFit="1"/>
    </xf>
    <xf numFmtId="3" fontId="27" fillId="0" borderId="201" xfId="42" applyNumberFormat="1" applyFont="1" applyBorder="1" applyAlignment="1">
      <alignment horizontal="left" vertical="center" shrinkToFit="1"/>
    </xf>
    <xf numFmtId="3" fontId="27" fillId="0" borderId="202" xfId="42" applyNumberFormat="1" applyFont="1" applyBorder="1" applyAlignment="1">
      <alignment horizontal="left" vertical="center" shrinkToFit="1"/>
    </xf>
    <xf numFmtId="20" fontId="0" fillId="0" borderId="0" xfId="0" applyNumberFormat="1" applyFill="1" applyBorder="1" applyAlignment="1">
      <alignment vertical="center" shrinkToFit="1"/>
    </xf>
    <xf numFmtId="3" fontId="27" fillId="0" borderId="198" xfId="42" applyNumberFormat="1" applyFont="1" applyBorder="1" applyAlignment="1">
      <alignment horizontal="left" vertical="center" shrinkToFit="1"/>
    </xf>
    <xf numFmtId="0" fontId="0" fillId="0" borderId="0" xfId="0" applyFill="1" applyBorder="1" applyAlignment="1">
      <alignment vertical="center" shrinkToFit="1"/>
    </xf>
    <xf numFmtId="0" fontId="0" fillId="0" borderId="17" xfId="0" applyFill="1" applyBorder="1" applyAlignment="1">
      <alignment vertical="center" shrinkToFit="1"/>
    </xf>
    <xf numFmtId="0" fontId="32" fillId="0" borderId="0" xfId="0" applyFont="1" applyFill="1" applyAlignment="1">
      <alignment vertical="center" shrinkToFit="1"/>
    </xf>
    <xf numFmtId="0" fontId="0" fillId="0" borderId="100" xfId="0" applyBorder="1">
      <alignment vertical="center"/>
    </xf>
    <xf numFmtId="0" fontId="0" fillId="0" borderId="100" xfId="0" applyBorder="1" applyAlignment="1">
      <alignment vertical="center" wrapText="1"/>
    </xf>
    <xf numFmtId="0" fontId="0" fillId="0" borderId="203" xfId="42" applyFont="1" applyBorder="1" applyAlignment="1">
      <alignment vertical="center" shrinkToFit="1"/>
    </xf>
    <xf numFmtId="0" fontId="0" fillId="0" borderId="201" xfId="42" applyFont="1" applyBorder="1" applyAlignment="1">
      <alignment vertical="center" shrinkToFit="1"/>
    </xf>
    <xf numFmtId="0" fontId="0" fillId="0" borderId="202" xfId="42" applyFont="1" applyBorder="1" applyAlignment="1">
      <alignment vertical="center" shrinkToFit="1"/>
    </xf>
    <xf numFmtId="0" fontId="0" fillId="0" borderId="203" xfId="42" applyFont="1" applyBorder="1" applyAlignment="1">
      <alignment vertical="center" wrapText="1" shrinkToFit="1"/>
    </xf>
    <xf numFmtId="0" fontId="32" fillId="0" borderId="15" xfId="0" applyFont="1" applyBorder="1" applyAlignment="1">
      <alignment vertical="center"/>
    </xf>
    <xf numFmtId="0" fontId="32" fillId="0" borderId="20" xfId="0" applyFont="1" applyBorder="1" applyAlignment="1">
      <alignment horizontal="center" vertical="center" shrinkToFit="1"/>
    </xf>
    <xf numFmtId="0" fontId="0" fillId="0" borderId="0" xfId="0" applyBorder="1" applyAlignment="1">
      <alignment vertical="center" shrinkToFit="1"/>
    </xf>
    <xf numFmtId="0" fontId="0" fillId="0" borderId="134" xfId="0" applyBorder="1" applyAlignment="1">
      <alignment horizontal="left" vertical="center" shrinkToFit="1"/>
    </xf>
    <xf numFmtId="0" fontId="0" fillId="0" borderId="30" xfId="0" applyBorder="1" applyAlignment="1">
      <alignment horizontal="left" vertical="center" shrinkToFit="1"/>
    </xf>
    <xf numFmtId="0" fontId="118" fillId="0" borderId="100" xfId="0" applyFont="1" applyBorder="1" applyAlignment="1">
      <alignment vertical="center" shrinkToFit="1"/>
    </xf>
    <xf numFmtId="0" fontId="35" fillId="0" borderId="99" xfId="0" applyFont="1" applyBorder="1">
      <alignment vertical="center"/>
    </xf>
    <xf numFmtId="0" fontId="35" fillId="0" borderId="100" xfId="0" applyFont="1" applyBorder="1">
      <alignment vertical="center"/>
    </xf>
    <xf numFmtId="0" fontId="35" fillId="0" borderId="11" xfId="0" applyFont="1" applyBorder="1">
      <alignment vertical="center"/>
    </xf>
    <xf numFmtId="0" fontId="35" fillId="0" borderId="17" xfId="0" applyFont="1" applyFill="1" applyBorder="1">
      <alignment vertical="center"/>
    </xf>
    <xf numFmtId="0" fontId="36" fillId="0" borderId="0" xfId="0" applyFont="1" applyFill="1" applyBorder="1" applyAlignment="1">
      <alignment vertical="center"/>
    </xf>
    <xf numFmtId="177" fontId="0" fillId="0" borderId="0" xfId="0" applyNumberFormat="1" applyAlignment="1">
      <alignment vertical="center"/>
    </xf>
    <xf numFmtId="0" fontId="31" fillId="0" borderId="0" xfId="0" applyFont="1" applyAlignment="1">
      <alignment vertical="center"/>
    </xf>
    <xf numFmtId="0" fontId="27" fillId="0" borderId="0" xfId="0" applyFont="1" applyBorder="1" applyAlignment="1">
      <alignment vertical="center"/>
    </xf>
    <xf numFmtId="0" fontId="0" fillId="0" borderId="0" xfId="0" applyBorder="1" applyAlignment="1">
      <alignment vertical="center"/>
    </xf>
    <xf numFmtId="0" fontId="35" fillId="0" borderId="0" xfId="0" applyFont="1" applyFill="1" applyBorder="1" applyAlignment="1">
      <alignment vertical="center" wrapText="1"/>
    </xf>
    <xf numFmtId="0" fontId="36" fillId="24" borderId="104" xfId="0" applyFont="1" applyFill="1" applyBorder="1" applyAlignment="1">
      <alignment vertical="center"/>
    </xf>
    <xf numFmtId="0" fontId="36" fillId="24" borderId="30" xfId="0" applyFont="1" applyFill="1" applyBorder="1" applyAlignment="1">
      <alignment horizontal="center" vertical="center"/>
    </xf>
    <xf numFmtId="0" fontId="27" fillId="0" borderId="33" xfId="0" applyFont="1" applyBorder="1" applyAlignment="1">
      <alignment vertical="center" shrinkToFit="1"/>
    </xf>
    <xf numFmtId="0" fontId="1" fillId="0" borderId="34" xfId="0" applyFont="1" applyBorder="1" applyAlignment="1">
      <alignment vertical="center" shrinkToFit="1"/>
    </xf>
    <xf numFmtId="0" fontId="27" fillId="0" borderId="35" xfId="0" applyFont="1" applyBorder="1" applyAlignment="1">
      <alignment vertical="center" shrinkToFit="1"/>
    </xf>
    <xf numFmtId="0" fontId="1" fillId="0" borderId="36" xfId="0" applyFont="1" applyBorder="1" applyAlignment="1">
      <alignment vertical="center" shrinkToFit="1"/>
    </xf>
    <xf numFmtId="0" fontId="32" fillId="0" borderId="15" xfId="0" applyFont="1" applyBorder="1" applyAlignment="1">
      <alignment horizontal="center" vertical="center" shrinkToFit="1"/>
    </xf>
    <xf numFmtId="0" fontId="0" fillId="0" borderId="0" xfId="0">
      <alignment vertical="center"/>
    </xf>
    <xf numFmtId="0" fontId="29" fillId="0" borderId="134" xfId="0" applyFont="1" applyBorder="1">
      <alignment vertical="center"/>
    </xf>
    <xf numFmtId="0" fontId="0" fillId="0" borderId="134" xfId="0" applyBorder="1">
      <alignment vertical="center"/>
    </xf>
    <xf numFmtId="0" fontId="29" fillId="0" borderId="16" xfId="0" applyFont="1" applyBorder="1" applyAlignment="1">
      <alignment horizontal="left" vertical="center" wrapText="1"/>
    </xf>
    <xf numFmtId="3" fontId="27" fillId="0" borderId="0" xfId="42" applyNumberFormat="1" applyFont="1" applyBorder="1" applyAlignment="1">
      <alignment horizontal="left" vertical="center" shrinkToFit="1"/>
    </xf>
    <xf numFmtId="0" fontId="35" fillId="0" borderId="97" xfId="0" applyFont="1" applyBorder="1">
      <alignment vertical="center"/>
    </xf>
    <xf numFmtId="0" fontId="35" fillId="0" borderId="17" xfId="0" applyFont="1" applyBorder="1">
      <alignment vertical="center"/>
    </xf>
    <xf numFmtId="0" fontId="136" fillId="0" borderId="51" xfId="0" applyFont="1" applyBorder="1" applyAlignment="1">
      <alignment vertical="center" shrinkToFit="1"/>
    </xf>
    <xf numFmtId="0" fontId="32" fillId="0" borderId="18" xfId="0" applyFont="1" applyBorder="1" applyAlignment="1">
      <alignment vertical="center"/>
    </xf>
    <xf numFmtId="182" fontId="0" fillId="0" borderId="103" xfId="0" applyNumberFormat="1" applyBorder="1" applyAlignment="1">
      <alignment vertical="center" shrinkToFit="1"/>
    </xf>
    <xf numFmtId="184" fontId="0" fillId="0" borderId="138" xfId="0" applyNumberFormat="1" applyBorder="1" applyAlignment="1">
      <alignment vertical="center" shrinkToFit="1"/>
    </xf>
    <xf numFmtId="182" fontId="0" fillId="0" borderId="103" xfId="0" applyNumberFormat="1" applyBorder="1" applyAlignment="1">
      <alignment horizontal="center" vertical="center" shrinkToFit="1"/>
    </xf>
    <xf numFmtId="182" fontId="0" fillId="0" borderId="0" xfId="0" applyNumberFormat="1">
      <alignment vertical="center"/>
    </xf>
    <xf numFmtId="182" fontId="0" fillId="0" borderId="103" xfId="0" applyNumberFormat="1" applyBorder="1">
      <alignment vertical="center"/>
    </xf>
    <xf numFmtId="182" fontId="36" fillId="0" borderId="0" xfId="0" applyNumberFormat="1" applyFont="1" applyAlignment="1">
      <alignment vertical="top"/>
    </xf>
    <xf numFmtId="184" fontId="0" fillId="0" borderId="13" xfId="0" applyNumberFormat="1" applyBorder="1" applyAlignment="1">
      <alignment horizontal="center" vertical="center" shrinkToFit="1"/>
    </xf>
    <xf numFmtId="184" fontId="0" fillId="0" borderId="0" xfId="0" applyNumberFormat="1">
      <alignment vertical="center"/>
    </xf>
    <xf numFmtId="184" fontId="0" fillId="0" borderId="131" xfId="0" applyNumberFormat="1" applyBorder="1">
      <alignment vertical="center"/>
    </xf>
    <xf numFmtId="184" fontId="0" fillId="0" borderId="103" xfId="0" applyNumberFormat="1" applyBorder="1" applyAlignment="1">
      <alignment horizontal="center" vertical="center" shrinkToFit="1"/>
    </xf>
    <xf numFmtId="0" fontId="32" fillId="0" borderId="25" xfId="0" applyFont="1" applyBorder="1">
      <alignment vertical="center"/>
    </xf>
    <xf numFmtId="0" fontId="32" fillId="0" borderId="38" xfId="0" applyFont="1" applyBorder="1">
      <alignment vertical="center"/>
    </xf>
    <xf numFmtId="0" fontId="32" fillId="0" borderId="38" xfId="0" applyFont="1" applyBorder="1" applyAlignment="1">
      <alignment horizontal="center" vertical="center"/>
    </xf>
    <xf numFmtId="0" fontId="32" fillId="0" borderId="21" xfId="0" applyFont="1" applyFill="1" applyBorder="1" applyAlignment="1">
      <alignment vertical="center" shrinkToFit="1"/>
    </xf>
    <xf numFmtId="0" fontId="28" fillId="0" borderId="0" xfId="42" applyFont="1" applyBorder="1" applyAlignment="1">
      <alignment horizontal="center" vertical="center"/>
    </xf>
    <xf numFmtId="6" fontId="31" fillId="0" borderId="205" xfId="46" applyFont="1" applyBorder="1" applyAlignment="1">
      <alignment horizontal="right" vertical="center"/>
    </xf>
    <xf numFmtId="6" fontId="31" fillId="0" borderId="206" xfId="46" applyFont="1" applyBorder="1" applyAlignment="1">
      <alignment horizontal="right" vertical="center"/>
    </xf>
    <xf numFmtId="6" fontId="31" fillId="0" borderId="206" xfId="46" applyFont="1" applyBorder="1" applyAlignment="1">
      <alignment horizontal="right" vertical="center" shrinkToFit="1"/>
    </xf>
    <xf numFmtId="6" fontId="31" fillId="0" borderId="210" xfId="46" applyFont="1" applyBorder="1" applyAlignment="1">
      <alignment horizontal="right" vertical="center"/>
    </xf>
    <xf numFmtId="0" fontId="0" fillId="0" borderId="0" xfId="0">
      <alignment vertical="center"/>
    </xf>
    <xf numFmtId="178" fontId="41" fillId="30" borderId="21" xfId="0" applyNumberFormat="1" applyFont="1" applyFill="1" applyBorder="1" applyAlignment="1" applyProtection="1">
      <alignment vertical="center" wrapText="1"/>
    </xf>
    <xf numFmtId="0" fontId="5" fillId="30" borderId="215" xfId="0" applyFont="1" applyFill="1" applyBorder="1" applyAlignment="1">
      <alignment horizontal="right" vertical="center" wrapText="1"/>
    </xf>
    <xf numFmtId="0" fontId="29" fillId="0" borderId="76" xfId="0" applyFont="1" applyBorder="1" applyAlignment="1">
      <alignment vertical="center" wrapText="1"/>
    </xf>
    <xf numFmtId="0" fontId="29" fillId="0" borderId="18" xfId="0" applyFont="1" applyBorder="1" applyAlignment="1">
      <alignment vertical="center" wrapText="1"/>
    </xf>
    <xf numFmtId="0" fontId="35" fillId="0" borderId="131" xfId="0" applyFont="1" applyFill="1" applyBorder="1" applyAlignment="1">
      <alignment horizontal="right" vertical="center"/>
    </xf>
    <xf numFmtId="0" fontId="35" fillId="0" borderId="14" xfId="0" applyFont="1" applyFill="1" applyBorder="1" applyAlignment="1">
      <alignment horizontal="left" vertical="center"/>
    </xf>
    <xf numFmtId="0" fontId="35" fillId="0" borderId="103" xfId="0" applyFont="1" applyFill="1" applyBorder="1" applyAlignment="1">
      <alignment horizontal="left" vertical="center"/>
    </xf>
    <xf numFmtId="0" fontId="141" fillId="0" borderId="51" xfId="0" applyFont="1" applyBorder="1" applyAlignment="1">
      <alignment vertical="center" wrapText="1" shrinkToFit="1"/>
    </xf>
    <xf numFmtId="0" fontId="141" fillId="0" borderId="51" xfId="0" applyFont="1" applyFill="1" applyBorder="1" applyAlignment="1">
      <alignment vertical="center" wrapText="1" shrinkToFit="1"/>
    </xf>
    <xf numFmtId="0" fontId="136" fillId="0" borderId="46" xfId="0" applyFont="1" applyBorder="1" applyAlignment="1">
      <alignment horizontal="left" vertical="center" indent="2" shrinkToFit="1"/>
    </xf>
    <xf numFmtId="0" fontId="136" fillId="0" borderId="51" xfId="0" applyFont="1" applyBorder="1" applyAlignment="1">
      <alignment horizontal="left" vertical="center" indent="2" shrinkToFit="1"/>
    </xf>
    <xf numFmtId="0" fontId="136" fillId="0" borderId="98" xfId="0" applyFont="1" applyBorder="1" applyAlignment="1">
      <alignment horizontal="left" vertical="center" indent="2" shrinkToFit="1"/>
    </xf>
    <xf numFmtId="0" fontId="141" fillId="0" borderId="46" xfId="0" applyFont="1" applyBorder="1" applyAlignment="1">
      <alignment horizontal="left" vertical="center" wrapText="1" indent="2" shrinkToFit="1"/>
    </xf>
    <xf numFmtId="0" fontId="141" fillId="0" borderId="98" xfId="0" applyFont="1" applyFill="1" applyBorder="1" applyAlignment="1">
      <alignment horizontal="left" vertical="center" wrapText="1" indent="2" shrinkToFit="1"/>
    </xf>
    <xf numFmtId="0" fontId="114" fillId="0" borderId="0" xfId="0" applyFont="1" applyAlignment="1">
      <alignment horizontal="left" vertical="center"/>
    </xf>
    <xf numFmtId="0" fontId="87" fillId="0" borderId="0" xfId="0" applyFont="1" applyAlignment="1">
      <alignment horizontal="justify" vertical="center"/>
    </xf>
    <xf numFmtId="0" fontId="115" fillId="0" borderId="0" xfId="0" applyFont="1" applyAlignment="1">
      <alignment horizontal="left" vertical="center"/>
    </xf>
    <xf numFmtId="0" fontId="40" fillId="0" borderId="20" xfId="0" applyFont="1" applyBorder="1" applyAlignment="1">
      <alignment vertical="center" shrinkToFit="1"/>
    </xf>
    <xf numFmtId="0" fontId="40" fillId="0" borderId="20" xfId="0" applyFont="1" applyBorder="1">
      <alignment vertical="center"/>
    </xf>
    <xf numFmtId="20" fontId="0" fillId="0" borderId="103" xfId="0" applyNumberFormat="1" applyFont="1" applyFill="1" applyBorder="1" applyAlignment="1">
      <alignment horizontal="center" vertical="center"/>
    </xf>
    <xf numFmtId="20" fontId="0" fillId="0" borderId="131" xfId="0" applyNumberFormat="1" applyFont="1" applyFill="1" applyBorder="1" applyAlignment="1">
      <alignment horizontal="center" vertical="center"/>
    </xf>
    <xf numFmtId="20" fontId="0" fillId="0" borderId="14" xfId="0" applyNumberFormat="1" applyFont="1" applyFill="1" applyBorder="1" applyAlignment="1">
      <alignment horizontal="center" vertical="center"/>
    </xf>
    <xf numFmtId="0" fontId="36" fillId="26" borderId="0" xfId="0" applyFont="1" applyFill="1" applyBorder="1" applyAlignment="1">
      <alignment vertical="center"/>
    </xf>
    <xf numFmtId="0" fontId="0" fillId="0" borderId="0" xfId="0">
      <alignment vertical="center"/>
    </xf>
    <xf numFmtId="56" fontId="100" fillId="38" borderId="191" xfId="0" applyNumberFormat="1" applyFont="1" applyFill="1" applyBorder="1">
      <alignment vertical="center"/>
    </xf>
    <xf numFmtId="0" fontId="100" fillId="38" borderId="163" xfId="0" applyFont="1" applyFill="1" applyBorder="1" applyAlignment="1">
      <alignment horizontal="center" vertical="center"/>
    </xf>
    <xf numFmtId="0" fontId="100" fillId="38" borderId="162" xfId="0" applyFont="1" applyFill="1" applyBorder="1" applyAlignment="1">
      <alignment horizontal="left" vertical="center"/>
    </xf>
    <xf numFmtId="0" fontId="100" fillId="38" borderId="37" xfId="0" applyFont="1" applyFill="1" applyBorder="1" applyAlignment="1">
      <alignment vertical="center"/>
    </xf>
    <xf numFmtId="0" fontId="100" fillId="38" borderId="47" xfId="0" applyFont="1" applyFill="1" applyBorder="1" applyAlignment="1">
      <alignment vertical="center"/>
    </xf>
    <xf numFmtId="0" fontId="39" fillId="38" borderId="21" xfId="0" applyFont="1" applyFill="1" applyBorder="1" applyAlignment="1">
      <alignment horizontal="center" vertical="center"/>
    </xf>
    <xf numFmtId="0" fontId="39" fillId="38" borderId="45" xfId="0" applyFont="1" applyFill="1" applyBorder="1" applyAlignment="1">
      <alignment horizontal="center" vertical="center"/>
    </xf>
    <xf numFmtId="0" fontId="106" fillId="38" borderId="15" xfId="0" applyFont="1" applyFill="1" applyBorder="1" applyAlignment="1">
      <alignment horizontal="left" vertical="center" wrapText="1"/>
    </xf>
    <xf numFmtId="0" fontId="36" fillId="38" borderId="15" xfId="0" applyFont="1" applyFill="1" applyBorder="1" applyAlignment="1">
      <alignment horizontal="left" vertical="center" wrapText="1"/>
    </xf>
    <xf numFmtId="0" fontId="59" fillId="39" borderId="213" xfId="0" applyNumberFormat="1" applyFont="1" applyFill="1" applyBorder="1" applyAlignment="1">
      <alignment vertical="center" shrinkToFit="1"/>
    </xf>
    <xf numFmtId="0" fontId="61" fillId="39" borderId="21" xfId="0" applyFont="1" applyFill="1" applyBorder="1" applyAlignment="1">
      <alignment vertical="center" wrapText="1"/>
    </xf>
    <xf numFmtId="0" fontId="45" fillId="39" borderId="81" xfId="0" applyFont="1" applyFill="1" applyBorder="1" applyAlignment="1">
      <alignment horizontal="center" vertical="center" wrapText="1"/>
    </xf>
    <xf numFmtId="0" fontId="41" fillId="39" borderId="37" xfId="0" applyFont="1" applyFill="1" applyBorder="1" applyAlignment="1">
      <alignment vertical="center" wrapText="1"/>
    </xf>
    <xf numFmtId="0" fontId="5" fillId="39" borderId="25" xfId="0" applyFont="1" applyFill="1" applyBorder="1" applyAlignment="1">
      <alignment horizontal="right" vertical="center" wrapText="1"/>
    </xf>
    <xf numFmtId="178" fontId="41" fillId="39" borderId="214" xfId="0" applyNumberFormat="1" applyFont="1" applyFill="1" applyBorder="1" applyAlignment="1">
      <alignment vertical="center" wrapText="1"/>
    </xf>
    <xf numFmtId="178" fontId="5" fillId="39" borderId="214" xfId="0" applyNumberFormat="1" applyFont="1" applyFill="1" applyBorder="1" applyAlignment="1">
      <alignment vertical="center" wrapText="1"/>
    </xf>
    <xf numFmtId="0" fontId="62" fillId="39" borderId="0" xfId="0" applyNumberFormat="1" applyFont="1" applyFill="1" applyBorder="1" applyAlignment="1">
      <alignment vertical="center" shrinkToFit="1"/>
    </xf>
    <xf numFmtId="178" fontId="41" fillId="39" borderId="15" xfId="0" applyNumberFormat="1" applyFont="1" applyFill="1" applyBorder="1" applyAlignment="1">
      <alignment vertical="center" wrapText="1"/>
    </xf>
    <xf numFmtId="178" fontId="5" fillId="39" borderId="15" xfId="0" applyNumberFormat="1" applyFont="1" applyFill="1" applyBorder="1" applyAlignment="1">
      <alignment vertical="center" wrapText="1"/>
    </xf>
    <xf numFmtId="178" fontId="41" fillId="39" borderId="15" xfId="0" applyNumberFormat="1" applyFont="1" applyFill="1" applyBorder="1" applyAlignment="1" applyProtection="1">
      <alignment vertical="center" wrapText="1"/>
    </xf>
    <xf numFmtId="0" fontId="5" fillId="39" borderId="83" xfId="0" applyFont="1" applyFill="1" applyBorder="1" applyAlignment="1">
      <alignment horizontal="center" vertical="center" wrapText="1"/>
    </xf>
    <xf numFmtId="0" fontId="47" fillId="39" borderId="43" xfId="0" applyFont="1" applyFill="1" applyBorder="1" applyAlignment="1">
      <alignment vertical="center" wrapText="1"/>
    </xf>
    <xf numFmtId="0" fontId="5" fillId="39" borderId="15" xfId="0" applyFont="1" applyFill="1" applyBorder="1" applyAlignment="1">
      <alignment horizontal="right" vertical="center" wrapText="1"/>
    </xf>
    <xf numFmtId="0" fontId="47" fillId="39" borderId="76" xfId="0" applyFont="1" applyFill="1" applyBorder="1" applyAlignment="1">
      <alignment horizontal="center" vertical="center" wrapText="1"/>
    </xf>
    <xf numFmtId="0" fontId="5" fillId="39" borderId="84" xfId="0" applyFont="1" applyFill="1" applyBorder="1" applyAlignment="1">
      <alignment horizontal="center" vertical="center" shrinkToFit="1"/>
    </xf>
    <xf numFmtId="0" fontId="5" fillId="39" borderId="18" xfId="0" applyFont="1" applyFill="1" applyBorder="1" applyAlignment="1">
      <alignment horizontal="center" vertical="center" shrinkToFit="1"/>
    </xf>
    <xf numFmtId="0" fontId="5" fillId="39" borderId="76" xfId="0" applyFont="1" applyFill="1" applyBorder="1" applyAlignment="1">
      <alignment horizontal="center" vertical="center" shrinkToFit="1"/>
    </xf>
    <xf numFmtId="0" fontId="38" fillId="39" borderId="96" xfId="0" applyFont="1" applyFill="1" applyBorder="1" applyAlignment="1" applyProtection="1">
      <alignment vertical="center" shrinkToFit="1"/>
    </xf>
    <xf numFmtId="0" fontId="38" fillId="39" borderId="66" xfId="0" applyFont="1" applyFill="1" applyBorder="1" applyAlignment="1" applyProtection="1">
      <alignment vertical="center" shrinkToFit="1"/>
    </xf>
    <xf numFmtId="0" fontId="38" fillId="39" borderId="11" xfId="0" applyFont="1" applyFill="1" applyBorder="1" applyAlignment="1" applyProtection="1">
      <alignment vertical="center" shrinkToFit="1"/>
    </xf>
    <xf numFmtId="0" fontId="38" fillId="39" borderId="17" xfId="0" applyFont="1" applyFill="1" applyBorder="1" applyAlignment="1" applyProtection="1">
      <alignment vertical="center" shrinkToFit="1"/>
    </xf>
    <xf numFmtId="0" fontId="0" fillId="30" borderId="0" xfId="0" applyFill="1">
      <alignment vertical="center"/>
    </xf>
    <xf numFmtId="0" fontId="0" fillId="33" borderId="0" xfId="0" applyFill="1">
      <alignment vertical="center"/>
    </xf>
    <xf numFmtId="0" fontId="0" fillId="29" borderId="0" xfId="0" applyFill="1">
      <alignment vertical="center"/>
    </xf>
    <xf numFmtId="0" fontId="27" fillId="29" borderId="0" xfId="0" applyFont="1" applyFill="1">
      <alignment vertical="center"/>
    </xf>
    <xf numFmtId="0" fontId="29" fillId="29" borderId="0" xfId="0" applyFont="1" applyFill="1">
      <alignment vertical="center"/>
    </xf>
    <xf numFmtId="0" fontId="38" fillId="0" borderId="63" xfId="42" applyFont="1" applyFill="1" applyBorder="1" applyAlignment="1">
      <alignment horizontal="center" vertical="center" wrapText="1" shrinkToFit="1"/>
    </xf>
    <xf numFmtId="0" fontId="35" fillId="0" borderId="39" xfId="42" applyFont="1" applyFill="1" applyBorder="1" applyAlignment="1">
      <alignment vertical="center" shrinkToFit="1"/>
    </xf>
    <xf numFmtId="0" fontId="36" fillId="0" borderId="61" xfId="42" applyFont="1" applyFill="1" applyBorder="1" applyAlignment="1">
      <alignment horizontal="center" vertical="center" wrapText="1" shrinkToFit="1"/>
    </xf>
    <xf numFmtId="0" fontId="35" fillId="0" borderId="64" xfId="42" applyFont="1" applyFill="1" applyBorder="1" applyAlignment="1">
      <alignment horizontal="center" vertical="center" wrapText="1" shrinkToFit="1"/>
    </xf>
    <xf numFmtId="0" fontId="35" fillId="0" borderId="62" xfId="42" applyFont="1" applyFill="1" applyBorder="1" applyAlignment="1">
      <alignment horizontal="center" vertical="center" wrapText="1" shrinkToFit="1"/>
    </xf>
    <xf numFmtId="3" fontId="27" fillId="0" borderId="66" xfId="42" applyNumberFormat="1" applyFont="1" applyFill="1" applyBorder="1" applyAlignment="1">
      <alignment horizontal="left" vertical="center" wrapText="1" shrinkToFit="1"/>
    </xf>
    <xf numFmtId="3" fontId="29" fillId="0" borderId="71" xfId="42" applyNumberFormat="1" applyFont="1" applyFill="1" applyBorder="1" applyAlignment="1">
      <alignment horizontal="right" vertical="center" shrinkToFit="1"/>
    </xf>
    <xf numFmtId="0" fontId="29" fillId="0" borderId="72" xfId="42" applyFont="1" applyFill="1" applyBorder="1" applyAlignment="1">
      <alignment horizontal="right" vertical="center" shrinkToFit="1"/>
    </xf>
    <xf numFmtId="3" fontId="27" fillId="0" borderId="38" xfId="42" applyNumberFormat="1" applyFont="1" applyFill="1" applyBorder="1" applyAlignment="1">
      <alignment horizontal="left" vertical="center" wrapText="1" shrinkToFit="1"/>
    </xf>
    <xf numFmtId="3" fontId="29" fillId="0" borderId="58" xfId="42" applyNumberFormat="1" applyFont="1" applyFill="1" applyBorder="1" applyAlignment="1">
      <alignment horizontal="right" vertical="center" shrinkToFit="1"/>
    </xf>
    <xf numFmtId="0" fontId="29" fillId="0" borderId="73" xfId="42" applyFont="1" applyFill="1" applyBorder="1" applyAlignment="1">
      <alignment horizontal="right" vertical="center" shrinkToFit="1"/>
    </xf>
    <xf numFmtId="3" fontId="1" fillId="33" borderId="67" xfId="42" applyNumberFormat="1" applyFont="1" applyFill="1" applyBorder="1" applyAlignment="1">
      <alignment horizontal="center" vertical="center" shrinkToFit="1"/>
    </xf>
    <xf numFmtId="3" fontId="1" fillId="33" borderId="68" xfId="42" applyNumberFormat="1" applyFont="1" applyFill="1" applyBorder="1" applyAlignment="1">
      <alignment horizontal="center" vertical="center" shrinkToFit="1"/>
    </xf>
    <xf numFmtId="0" fontId="1" fillId="33" borderId="69" xfId="42" applyFont="1" applyFill="1" applyBorder="1" applyAlignment="1">
      <alignment horizontal="center" vertical="center" shrinkToFit="1"/>
    </xf>
    <xf numFmtId="0" fontId="1" fillId="33" borderId="70" xfId="42" applyFont="1" applyFill="1" applyBorder="1" applyAlignment="1">
      <alignment horizontal="center" vertical="center" shrinkToFit="1"/>
    </xf>
    <xf numFmtId="179" fontId="105" fillId="33" borderId="66" xfId="42" applyNumberFormat="1" applyFont="1" applyFill="1" applyBorder="1" applyAlignment="1">
      <alignment horizontal="right" vertical="center" shrinkToFit="1"/>
    </xf>
    <xf numFmtId="180" fontId="105" fillId="33" borderId="66" xfId="42" applyNumberFormat="1" applyFont="1" applyFill="1" applyBorder="1" applyAlignment="1">
      <alignment horizontal="right" vertical="center" shrinkToFit="1"/>
    </xf>
    <xf numFmtId="181" fontId="105" fillId="33" borderId="72" xfId="42" applyNumberFormat="1" applyFont="1" applyFill="1" applyBorder="1" applyAlignment="1">
      <alignment horizontal="right" vertical="center" shrinkToFit="1"/>
    </xf>
    <xf numFmtId="0" fontId="49" fillId="28" borderId="44" xfId="0" applyFont="1" applyFill="1" applyBorder="1" applyAlignment="1">
      <alignment horizontal="right" vertical="center"/>
    </xf>
    <xf numFmtId="0" fontId="0" fillId="0" borderId="46" xfId="0" applyFill="1" applyBorder="1" applyAlignment="1">
      <alignment vertical="center" shrinkToFit="1"/>
    </xf>
    <xf numFmtId="0" fontId="0" fillId="0" borderId="0" xfId="0">
      <alignment vertical="center"/>
    </xf>
    <xf numFmtId="0" fontId="0" fillId="31" borderId="103" xfId="0" applyFill="1" applyBorder="1">
      <alignment vertical="center"/>
    </xf>
    <xf numFmtId="0" fontId="0" fillId="31" borderId="198" xfId="0" applyFill="1" applyBorder="1">
      <alignment vertical="center"/>
    </xf>
    <xf numFmtId="0" fontId="0" fillId="36" borderId="103" xfId="0" applyFill="1" applyBorder="1">
      <alignment vertical="center"/>
    </xf>
    <xf numFmtId="0" fontId="1" fillId="31" borderId="203" xfId="42" applyFill="1" applyBorder="1" applyAlignment="1">
      <alignment horizontal="center" vertical="center" wrapText="1"/>
    </xf>
    <xf numFmtId="0" fontId="94" fillId="0" borderId="31" xfId="0" applyFont="1" applyBorder="1" applyAlignment="1">
      <alignment vertical="center" shrinkToFit="1"/>
    </xf>
    <xf numFmtId="0" fontId="1" fillId="36" borderId="203" xfId="42" applyFill="1" applyBorder="1" applyAlignment="1">
      <alignment horizontal="center" vertical="center" wrapText="1"/>
    </xf>
    <xf numFmtId="0" fontId="1" fillId="31" borderId="201" xfId="42" applyFill="1" applyBorder="1" applyAlignment="1">
      <alignment horizontal="center" vertical="center" wrapText="1"/>
    </xf>
    <xf numFmtId="0" fontId="94" fillId="0" borderId="33" xfId="0" applyFont="1" applyBorder="1" applyAlignment="1">
      <alignment vertical="center" shrinkToFit="1"/>
    </xf>
    <xf numFmtId="0" fontId="1" fillId="36" borderId="201" xfId="42" applyFill="1" applyBorder="1" applyAlignment="1">
      <alignment horizontal="center" vertical="center" wrapText="1"/>
    </xf>
    <xf numFmtId="0" fontId="1" fillId="31" borderId="202" xfId="42" applyFill="1" applyBorder="1" applyAlignment="1">
      <alignment horizontal="center" vertical="center" wrapText="1"/>
    </xf>
    <xf numFmtId="0" fontId="0" fillId="32" borderId="103" xfId="0" applyFill="1" applyBorder="1">
      <alignment vertical="center"/>
    </xf>
    <xf numFmtId="0" fontId="1" fillId="32" borderId="203" xfId="42" applyFill="1" applyBorder="1" applyAlignment="1">
      <alignment horizontal="center" vertical="center" wrapText="1"/>
    </xf>
    <xf numFmtId="0" fontId="94" fillId="0" borderId="35" xfId="0" applyFont="1" applyBorder="1" applyAlignment="1">
      <alignment vertical="center" shrinkToFit="1"/>
    </xf>
    <xf numFmtId="0" fontId="1" fillId="36" borderId="204" xfId="42" applyFill="1" applyBorder="1" applyAlignment="1">
      <alignment horizontal="center" vertical="center" wrapText="1"/>
    </xf>
    <xf numFmtId="0" fontId="1" fillId="32" borderId="202" xfId="42" applyFill="1" applyBorder="1" applyAlignment="1">
      <alignment horizontal="center" vertical="center" wrapText="1"/>
    </xf>
    <xf numFmtId="0" fontId="0" fillId="34" borderId="103" xfId="0" applyFill="1" applyBorder="1">
      <alignment vertical="center"/>
    </xf>
    <xf numFmtId="0" fontId="94" fillId="0" borderId="140" xfId="0" applyFont="1" applyBorder="1" applyAlignment="1">
      <alignment vertical="center" shrinkToFit="1"/>
    </xf>
    <xf numFmtId="0" fontId="0" fillId="0" borderId="10" xfId="0" applyBorder="1">
      <alignment vertical="center"/>
    </xf>
    <xf numFmtId="0" fontId="1" fillId="34" borderId="10" xfId="42" applyFill="1" applyBorder="1" applyAlignment="1">
      <alignment horizontal="center" vertical="center" wrapText="1"/>
    </xf>
    <xf numFmtId="0" fontId="1" fillId="36" borderId="202" xfId="42" applyFill="1" applyBorder="1" applyAlignment="1">
      <alignment horizontal="center" vertical="center" wrapText="1"/>
    </xf>
    <xf numFmtId="0" fontId="0" fillId="0" borderId="201" xfId="0" applyBorder="1">
      <alignment vertical="center"/>
    </xf>
    <xf numFmtId="0" fontId="1" fillId="34" borderId="201" xfId="42" applyFill="1" applyBorder="1" applyAlignment="1">
      <alignment horizontal="center" vertical="center" wrapText="1"/>
    </xf>
    <xf numFmtId="0" fontId="1" fillId="34" borderId="133" xfId="42" applyFill="1" applyBorder="1" applyAlignment="1">
      <alignment horizontal="center" vertical="center" wrapText="1"/>
    </xf>
    <xf numFmtId="0" fontId="0" fillId="35" borderId="103" xfId="0" applyFill="1" applyBorder="1">
      <alignment vertical="center"/>
    </xf>
    <xf numFmtId="0" fontId="1" fillId="35" borderId="203" xfId="42" applyFill="1" applyBorder="1" applyAlignment="1">
      <alignment horizontal="center" vertical="center" wrapText="1"/>
    </xf>
    <xf numFmtId="0" fontId="1" fillId="35" borderId="201" xfId="42" applyFill="1" applyBorder="1" applyAlignment="1">
      <alignment horizontal="center" vertical="center" wrapText="1"/>
    </xf>
    <xf numFmtId="0" fontId="1" fillId="0" borderId="202" xfId="42" applyBorder="1" applyAlignment="1">
      <alignment vertical="center" shrinkToFit="1"/>
    </xf>
    <xf numFmtId="0" fontId="1" fillId="35" borderId="202" xfId="42" applyFill="1" applyBorder="1" applyAlignment="1">
      <alignment horizontal="center" vertical="center" wrapText="1"/>
    </xf>
    <xf numFmtId="0" fontId="1" fillId="35" borderId="200" xfId="42" applyFill="1" applyBorder="1" applyAlignment="1">
      <alignment horizontal="center" vertical="center" wrapText="1"/>
    </xf>
    <xf numFmtId="0" fontId="1" fillId="0" borderId="10" xfId="42" applyBorder="1" applyAlignment="1">
      <alignment vertical="center" shrinkToFit="1"/>
    </xf>
    <xf numFmtId="0" fontId="1" fillId="35" borderId="10" xfId="42" applyFill="1" applyBorder="1" applyAlignment="1">
      <alignment horizontal="center" vertical="center" wrapText="1"/>
    </xf>
    <xf numFmtId="0" fontId="1" fillId="0" borderId="201" xfId="42" applyBorder="1" applyAlignment="1">
      <alignment vertical="center" shrinkToFit="1"/>
    </xf>
    <xf numFmtId="0" fontId="94" fillId="0" borderId="0" xfId="0" applyFont="1" applyAlignment="1">
      <alignment vertical="center" shrinkToFit="1"/>
    </xf>
    <xf numFmtId="0" fontId="1" fillId="0" borderId="0" xfId="42" applyAlignment="1">
      <alignment horizontal="center" vertical="center" wrapText="1"/>
    </xf>
    <xf numFmtId="182" fontId="137" fillId="33" borderId="104" xfId="0" applyNumberFormat="1" applyFont="1" applyFill="1" applyBorder="1">
      <alignment vertical="center"/>
    </xf>
    <xf numFmtId="184" fontId="137" fillId="33" borderId="40" xfId="0" applyNumberFormat="1" applyFont="1" applyFill="1" applyBorder="1">
      <alignment vertical="center"/>
    </xf>
    <xf numFmtId="182" fontId="137" fillId="33" borderId="33" xfId="0" applyNumberFormat="1" applyFont="1" applyFill="1" applyBorder="1">
      <alignment vertical="center"/>
    </xf>
    <xf numFmtId="184" fontId="137" fillId="33" borderId="21" xfId="0" applyNumberFormat="1" applyFont="1" applyFill="1" applyBorder="1">
      <alignment vertical="center"/>
    </xf>
    <xf numFmtId="182" fontId="137" fillId="33" borderId="35" xfId="0" applyNumberFormat="1" applyFont="1" applyFill="1" applyBorder="1">
      <alignment vertical="center"/>
    </xf>
    <xf numFmtId="184" fontId="137" fillId="33" borderId="45" xfId="0" applyNumberFormat="1" applyFont="1" applyFill="1" applyBorder="1">
      <alignment vertical="center"/>
    </xf>
    <xf numFmtId="0" fontId="137" fillId="33" borderId="30" xfId="0" applyFont="1" applyFill="1" applyBorder="1" applyAlignment="1">
      <alignment horizontal="center" vertical="center"/>
    </xf>
    <xf numFmtId="0" fontId="137" fillId="33" borderId="34" xfId="0" applyFont="1" applyFill="1" applyBorder="1" applyAlignment="1">
      <alignment horizontal="center" vertical="center"/>
    </xf>
    <xf numFmtId="0" fontId="137" fillId="33" borderId="36" xfId="0" applyFont="1" applyFill="1" applyBorder="1" applyAlignment="1">
      <alignment horizontal="center" vertical="center"/>
    </xf>
    <xf numFmtId="0" fontId="139" fillId="33" borderId="18" xfId="0" applyFont="1" applyFill="1" applyBorder="1" applyAlignment="1">
      <alignment horizontal="center" vertical="center" shrinkToFit="1"/>
    </xf>
    <xf numFmtId="0" fontId="137" fillId="33" borderId="32" xfId="0" applyFont="1" applyFill="1" applyBorder="1" applyAlignment="1">
      <alignment horizontal="center" vertical="center"/>
    </xf>
    <xf numFmtId="0" fontId="137" fillId="33" borderId="15" xfId="0" applyFont="1" applyFill="1" applyBorder="1" applyAlignment="1">
      <alignment horizontal="center" vertical="center"/>
    </xf>
    <xf numFmtId="0" fontId="137" fillId="33" borderId="141" xfId="0" applyFont="1" applyFill="1" applyBorder="1" applyAlignment="1">
      <alignment horizontal="center" vertical="center"/>
    </xf>
    <xf numFmtId="0" fontId="137" fillId="33" borderId="142" xfId="0" applyFont="1" applyFill="1" applyBorder="1" applyAlignment="1">
      <alignment horizontal="center" vertical="center"/>
    </xf>
    <xf numFmtId="182" fontId="137" fillId="33" borderId="96" xfId="0" applyNumberFormat="1" applyFont="1" applyFill="1" applyBorder="1">
      <alignment vertical="center"/>
    </xf>
    <xf numFmtId="184" fontId="137" fillId="33" borderId="134" xfId="0" applyNumberFormat="1" applyFont="1" applyFill="1" applyBorder="1">
      <alignment vertical="center"/>
    </xf>
    <xf numFmtId="182" fontId="137" fillId="33" borderId="130" xfId="0" applyNumberFormat="1" applyFont="1" applyFill="1" applyBorder="1">
      <alignment vertical="center"/>
    </xf>
    <xf numFmtId="184" fontId="137" fillId="33" borderId="16" xfId="0" applyNumberFormat="1" applyFont="1" applyFill="1" applyBorder="1">
      <alignment vertical="center"/>
    </xf>
    <xf numFmtId="0" fontId="137" fillId="33" borderId="30" xfId="0" applyFont="1" applyFill="1" applyBorder="1">
      <alignment vertical="center"/>
    </xf>
    <xf numFmtId="0" fontId="137" fillId="33" borderId="36" xfId="0" applyFont="1" applyFill="1" applyBorder="1">
      <alignment vertical="center"/>
    </xf>
    <xf numFmtId="182" fontId="137" fillId="33" borderId="12" xfId="0" applyNumberFormat="1" applyFont="1" applyFill="1" applyBorder="1" applyAlignment="1">
      <alignment vertical="center"/>
    </xf>
    <xf numFmtId="184" fontId="137" fillId="33" borderId="13" xfId="0" applyNumberFormat="1" applyFont="1" applyFill="1" applyBorder="1">
      <alignment vertical="center"/>
    </xf>
    <xf numFmtId="0" fontId="137" fillId="33" borderId="16" xfId="0" applyFont="1" applyFill="1" applyBorder="1" applyAlignment="1">
      <alignment horizontal="center" vertical="center"/>
    </xf>
    <xf numFmtId="182" fontId="137" fillId="33" borderId="31" xfId="0" applyNumberFormat="1" applyFont="1" applyFill="1" applyBorder="1" applyAlignment="1">
      <alignment vertical="center" wrapText="1"/>
    </xf>
    <xf numFmtId="184" fontId="137" fillId="33" borderId="18" xfId="0" applyNumberFormat="1" applyFont="1" applyFill="1" applyBorder="1" applyAlignment="1">
      <alignment vertical="center" wrapText="1"/>
    </xf>
    <xf numFmtId="182" fontId="137" fillId="33" borderId="33" xfId="0" applyNumberFormat="1" applyFont="1" applyFill="1" applyBorder="1" applyAlignment="1">
      <alignment vertical="center" wrapText="1"/>
    </xf>
    <xf numFmtId="184" fontId="137" fillId="33" borderId="15" xfId="0" applyNumberFormat="1" applyFont="1" applyFill="1" applyBorder="1" applyAlignment="1">
      <alignment vertical="center" wrapText="1"/>
    </xf>
    <xf numFmtId="182" fontId="137" fillId="33" borderId="35" xfId="0" applyNumberFormat="1" applyFont="1" applyFill="1" applyBorder="1" applyAlignment="1">
      <alignment vertical="center" wrapText="1"/>
    </xf>
    <xf numFmtId="184" fontId="137" fillId="33" borderId="16" xfId="0" applyNumberFormat="1" applyFont="1" applyFill="1" applyBorder="1" applyAlignment="1">
      <alignment vertical="center" wrapText="1"/>
    </xf>
    <xf numFmtId="0" fontId="137" fillId="33" borderId="32" xfId="0" applyFont="1" applyFill="1" applyBorder="1">
      <alignment vertical="center"/>
    </xf>
    <xf numFmtId="0" fontId="137" fillId="33" borderId="34" xfId="0" applyFont="1" applyFill="1" applyBorder="1">
      <alignment vertical="center"/>
    </xf>
    <xf numFmtId="0" fontId="0" fillId="33" borderId="103" xfId="0" applyFill="1" applyBorder="1">
      <alignment vertical="center"/>
    </xf>
    <xf numFmtId="184" fontId="137" fillId="33" borderId="43" xfId="0" applyNumberFormat="1" applyFont="1" applyFill="1" applyBorder="1" applyAlignment="1">
      <alignment vertical="center" wrapText="1"/>
    </xf>
    <xf numFmtId="184" fontId="137" fillId="33" borderId="25" xfId="0" applyNumberFormat="1" applyFont="1" applyFill="1" applyBorder="1" applyAlignment="1">
      <alignment vertical="center" wrapText="1"/>
    </xf>
    <xf numFmtId="184" fontId="137" fillId="33" borderId="44" xfId="0" applyNumberFormat="1" applyFont="1" applyFill="1" applyBorder="1" applyAlignment="1">
      <alignment vertical="center" wrapText="1"/>
    </xf>
    <xf numFmtId="0" fontId="137" fillId="33" borderId="187" xfId="0" applyFont="1" applyFill="1" applyBorder="1">
      <alignment vertical="center"/>
    </xf>
    <xf numFmtId="0" fontId="137" fillId="33" borderId="73" xfId="0" applyFont="1" applyFill="1" applyBorder="1">
      <alignment vertical="center"/>
    </xf>
    <xf numFmtId="0" fontId="137" fillId="33" borderId="62" xfId="0" applyFont="1" applyFill="1" applyBorder="1">
      <alignment vertical="center"/>
    </xf>
    <xf numFmtId="0" fontId="137" fillId="33" borderId="52" xfId="0" applyFont="1" applyFill="1" applyBorder="1">
      <alignment vertical="center"/>
    </xf>
    <xf numFmtId="0" fontId="137" fillId="33" borderId="17" xfId="0" applyFont="1" applyFill="1" applyBorder="1">
      <alignment vertical="center"/>
    </xf>
    <xf numFmtId="0" fontId="39" fillId="0" borderId="0" xfId="0" applyFont="1" applyAlignment="1">
      <alignment horizontal="left" vertical="center" wrapText="1"/>
    </xf>
    <xf numFmtId="0" fontId="53" fillId="0" borderId="0" xfId="0" applyFont="1" applyAlignment="1">
      <alignment horizontal="center" vertical="center"/>
    </xf>
    <xf numFmtId="0" fontId="52" fillId="0" borderId="0" xfId="0" applyFont="1" applyAlignment="1">
      <alignment horizontal="center" vertical="center"/>
    </xf>
    <xf numFmtId="0" fontId="55" fillId="0" borderId="0" xfId="0" applyFont="1" applyAlignment="1">
      <alignment horizontal="center" vertical="center"/>
    </xf>
    <xf numFmtId="0" fontId="0" fillId="0" borderId="0" xfId="0" applyAlignment="1">
      <alignment horizontal="right" vertical="center"/>
    </xf>
    <xf numFmtId="0" fontId="124" fillId="0" borderId="0" xfId="0" applyFont="1" applyAlignment="1">
      <alignment horizontal="left" vertical="center" wrapText="1"/>
    </xf>
    <xf numFmtId="0" fontId="39" fillId="0" borderId="0" xfId="0" applyFont="1" applyAlignment="1">
      <alignment horizontal="left" vertical="center" wrapText="1" shrinkToFit="1"/>
    </xf>
    <xf numFmtId="0" fontId="0" fillId="0" borderId="99" xfId="0" applyBorder="1" applyAlignment="1">
      <alignment horizontal="center" vertical="center" textRotation="255"/>
    </xf>
    <xf numFmtId="0" fontId="0" fillId="0" borderId="97" xfId="0" applyBorder="1" applyAlignment="1">
      <alignment horizontal="center" vertical="center" textRotation="255"/>
    </xf>
    <xf numFmtId="0" fontId="0" fillId="0" borderId="11" xfId="0" applyBorder="1" applyAlignment="1">
      <alignment horizontal="center" vertical="center" textRotation="255"/>
    </xf>
    <xf numFmtId="0" fontId="137" fillId="33" borderId="25" xfId="0" applyFont="1" applyFill="1" applyBorder="1" applyAlignment="1">
      <alignment horizontal="left" vertical="center" shrinkToFit="1"/>
    </xf>
    <xf numFmtId="0" fontId="137" fillId="33" borderId="38" xfId="0" applyFont="1" applyFill="1" applyBorder="1" applyAlignment="1">
      <alignment horizontal="left" vertical="center" shrinkToFit="1"/>
    </xf>
    <xf numFmtId="0" fontId="137" fillId="33" borderId="73" xfId="0" applyFont="1" applyFill="1" applyBorder="1" applyAlignment="1">
      <alignment horizontal="left" vertical="center" shrinkToFit="1"/>
    </xf>
    <xf numFmtId="0" fontId="137" fillId="33" borderId="15" xfId="0" applyFont="1" applyFill="1" applyBorder="1" applyAlignment="1">
      <alignment horizontal="left" vertical="center" shrinkToFit="1"/>
    </xf>
    <xf numFmtId="0" fontId="137" fillId="33" borderId="34" xfId="0" applyFont="1" applyFill="1" applyBorder="1" applyAlignment="1">
      <alignment horizontal="left" vertical="center" shrinkToFit="1"/>
    </xf>
    <xf numFmtId="0" fontId="0" fillId="0" borderId="99" xfId="0" applyBorder="1" applyAlignment="1">
      <alignment horizontal="left" vertical="top"/>
    </xf>
    <xf numFmtId="0" fontId="0" fillId="0" borderId="100" xfId="0" applyBorder="1" applyAlignment="1">
      <alignment horizontal="left" vertical="top"/>
    </xf>
    <xf numFmtId="0" fontId="0" fillId="0" borderId="46" xfId="0" applyBorder="1" applyAlignment="1">
      <alignment horizontal="left" vertical="top"/>
    </xf>
    <xf numFmtId="0" fontId="0" fillId="0" borderId="97" xfId="0" applyBorder="1" applyAlignment="1">
      <alignment horizontal="left" vertical="top"/>
    </xf>
    <xf numFmtId="0" fontId="0" fillId="0" borderId="0" xfId="0" applyBorder="1" applyAlignment="1">
      <alignment horizontal="left" vertical="top"/>
    </xf>
    <xf numFmtId="0" fontId="0" fillId="0" borderId="51" xfId="0" applyBorder="1" applyAlignment="1">
      <alignment horizontal="left" vertical="top"/>
    </xf>
    <xf numFmtId="0" fontId="0" fillId="0" borderId="11" xfId="0" applyBorder="1" applyAlignment="1">
      <alignment horizontal="left" vertical="top"/>
    </xf>
    <xf numFmtId="0" fontId="0" fillId="0" borderId="17" xfId="0" applyBorder="1" applyAlignment="1">
      <alignment horizontal="left" vertical="top"/>
    </xf>
    <xf numFmtId="0" fontId="0" fillId="0" borderId="98" xfId="0" applyBorder="1" applyAlignment="1">
      <alignment horizontal="left" vertical="top"/>
    </xf>
    <xf numFmtId="0" fontId="139" fillId="0" borderId="43" xfId="0" applyFont="1" applyBorder="1" applyAlignment="1">
      <alignment horizontal="center" vertical="center" shrinkToFit="1"/>
    </xf>
    <xf numFmtId="0" fontId="139" fillId="0" borderId="20" xfId="0" applyFont="1" applyBorder="1" applyAlignment="1">
      <alignment horizontal="center" vertical="center" shrinkToFit="1"/>
    </xf>
    <xf numFmtId="0" fontId="139" fillId="0" borderId="19" xfId="0" applyFont="1" applyBorder="1" applyAlignment="1">
      <alignment horizontal="center" vertical="center" shrinkToFit="1"/>
    </xf>
    <xf numFmtId="0" fontId="139" fillId="0" borderId="127" xfId="0" applyFont="1" applyBorder="1" applyAlignment="1">
      <alignment horizontal="center" vertical="center" shrinkToFit="1"/>
    </xf>
    <xf numFmtId="0" fontId="139" fillId="0" borderId="17" xfId="0" applyFont="1" applyBorder="1" applyAlignment="1">
      <alignment horizontal="center" vertical="center" shrinkToFit="1"/>
    </xf>
    <xf numFmtId="0" fontId="139" fillId="0" borderId="128" xfId="0" applyFont="1" applyBorder="1" applyAlignment="1">
      <alignment horizontal="center" vertical="center" shrinkToFit="1"/>
    </xf>
    <xf numFmtId="0" fontId="139" fillId="0" borderId="25" xfId="0" applyFont="1" applyBorder="1" applyAlignment="1">
      <alignment horizontal="center" vertical="center" shrinkToFit="1"/>
    </xf>
    <xf numFmtId="0" fontId="139" fillId="0" borderId="38" xfId="0" applyFont="1" applyBorder="1" applyAlignment="1">
      <alignment horizontal="center" vertical="center" shrinkToFit="1"/>
    </xf>
    <xf numFmtId="0" fontId="139" fillId="0" borderId="21" xfId="0" applyFont="1" applyBorder="1" applyAlignment="1">
      <alignment horizontal="center" vertical="center" shrinkToFit="1"/>
    </xf>
    <xf numFmtId="0" fontId="139" fillId="0" borderId="48" xfId="0" applyFont="1" applyBorder="1" applyAlignment="1">
      <alignment horizontal="center" vertical="center" shrinkToFit="1"/>
    </xf>
    <xf numFmtId="0" fontId="139" fillId="0" borderId="40" xfId="0" applyFont="1" applyBorder="1" applyAlignment="1">
      <alignment horizontal="center" vertical="center" shrinkToFit="1"/>
    </xf>
    <xf numFmtId="0" fontId="0" fillId="0" borderId="103" xfId="0" applyBorder="1" applyAlignment="1">
      <alignment horizontal="center" vertical="center" shrinkToFit="1"/>
    </xf>
    <xf numFmtId="0" fontId="0" fillId="0" borderId="131" xfId="0" applyBorder="1" applyAlignment="1">
      <alignment horizontal="center" vertical="center" shrinkToFit="1"/>
    </xf>
    <xf numFmtId="0" fontId="0" fillId="0" borderId="14" xfId="0" applyBorder="1" applyAlignment="1">
      <alignment horizontal="center" vertical="center" shrinkToFit="1"/>
    </xf>
    <xf numFmtId="0" fontId="139" fillId="0" borderId="66" xfId="0" applyFont="1" applyBorder="1" applyAlignment="1">
      <alignment horizontal="center" vertical="center" shrinkToFit="1"/>
    </xf>
    <xf numFmtId="0" fontId="35" fillId="0" borderId="99" xfId="0" applyFont="1" applyBorder="1" applyAlignment="1">
      <alignment horizontal="center" vertical="center" shrinkToFit="1"/>
    </xf>
    <xf numFmtId="0" fontId="35" fillId="0" borderId="100"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7" xfId="0" applyFont="1" applyBorder="1" applyAlignment="1">
      <alignment horizontal="center" vertical="center" shrinkToFit="1"/>
    </xf>
    <xf numFmtId="0" fontId="139" fillId="0" borderId="44" xfId="0" applyFont="1" applyBorder="1" applyAlignment="1">
      <alignment horizontal="center" vertical="center" shrinkToFit="1"/>
    </xf>
    <xf numFmtId="0" fontId="139" fillId="0" borderId="45" xfId="0" applyFont="1" applyBorder="1" applyAlignment="1">
      <alignment horizontal="center" vertical="center" shrinkToFit="1"/>
    </xf>
    <xf numFmtId="0" fontId="32" fillId="0" borderId="135"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130" xfId="0" applyFont="1" applyBorder="1" applyAlignment="1">
      <alignment horizontal="center" vertical="center" shrinkToFit="1"/>
    </xf>
    <xf numFmtId="0" fontId="32" fillId="0" borderId="45" xfId="0" applyFont="1" applyBorder="1" applyAlignment="1">
      <alignment horizontal="center" vertical="center" shrinkToFit="1"/>
    </xf>
    <xf numFmtId="0" fontId="32" fillId="0" borderId="103" xfId="0" applyFont="1" applyBorder="1" applyAlignment="1">
      <alignment horizontal="center" vertical="center" shrinkToFit="1"/>
    </xf>
    <xf numFmtId="0" fontId="32" fillId="0" borderId="139" xfId="0" applyFont="1" applyBorder="1" applyAlignment="1">
      <alignment horizontal="center" vertical="center" shrinkToFit="1"/>
    </xf>
    <xf numFmtId="0" fontId="32" fillId="0" borderId="96" xfId="0" applyFont="1" applyBorder="1" applyAlignment="1">
      <alignment horizontal="center" vertical="center" shrinkToFit="1"/>
    </xf>
    <xf numFmtId="0" fontId="32" fillId="0" borderId="40" xfId="0" applyFont="1" applyBorder="1" applyAlignment="1">
      <alignment horizontal="center" vertical="center" shrinkToFit="1"/>
    </xf>
    <xf numFmtId="0" fontId="35" fillId="31" borderId="103" xfId="0" applyFont="1" applyFill="1" applyBorder="1" applyAlignment="1">
      <alignment horizontal="center" vertical="center" shrinkToFit="1"/>
    </xf>
    <xf numFmtId="0" fontId="35" fillId="31" borderId="131" xfId="0" applyFont="1" applyFill="1" applyBorder="1" applyAlignment="1">
      <alignment horizontal="center" vertical="center" shrinkToFit="1"/>
    </xf>
    <xf numFmtId="0" fontId="35" fillId="37" borderId="103" xfId="0" applyFont="1" applyFill="1" applyBorder="1" applyAlignment="1">
      <alignment horizontal="center" vertical="center" shrinkToFit="1"/>
    </xf>
    <xf numFmtId="0" fontId="35" fillId="37" borderId="131" xfId="0" applyFont="1" applyFill="1" applyBorder="1" applyAlignment="1">
      <alignment horizontal="center" vertical="center" shrinkToFit="1"/>
    </xf>
    <xf numFmtId="0" fontId="32" fillId="0" borderId="48" xfId="0" applyFont="1" applyBorder="1" applyAlignment="1">
      <alignment horizontal="left" vertical="center" shrinkToFit="1"/>
    </xf>
    <xf numFmtId="0" fontId="32" fillId="0" borderId="72" xfId="0" applyFont="1" applyBorder="1" applyAlignment="1">
      <alignment horizontal="left" vertical="center" shrinkToFit="1"/>
    </xf>
    <xf numFmtId="0" fontId="32" fillId="0" borderId="25" xfId="0" applyFont="1" applyBorder="1" applyAlignment="1">
      <alignment horizontal="left" vertical="center" shrinkToFit="1"/>
    </xf>
    <xf numFmtId="0" fontId="32" fillId="0" borderId="73" xfId="0" applyFont="1" applyBorder="1" applyAlignment="1">
      <alignment horizontal="left" vertical="center" shrinkToFit="1"/>
    </xf>
    <xf numFmtId="0" fontId="32" fillId="0" borderId="44" xfId="0" applyFont="1" applyBorder="1" applyAlignment="1">
      <alignment horizontal="left" vertical="center" shrinkToFit="1"/>
    </xf>
    <xf numFmtId="0" fontId="32" fillId="0" borderId="62" xfId="0" applyFont="1" applyBorder="1" applyAlignment="1">
      <alignment horizontal="left" vertical="center" shrinkToFit="1"/>
    </xf>
    <xf numFmtId="0" fontId="32" fillId="0" borderId="138" xfId="0" applyFont="1" applyBorder="1" applyAlignment="1">
      <alignment horizontal="left" vertical="center" shrinkToFit="1"/>
    </xf>
    <xf numFmtId="0" fontId="32" fillId="0" borderId="14" xfId="0" applyFont="1" applyBorder="1" applyAlignment="1">
      <alignment horizontal="left" vertical="center" shrinkToFit="1"/>
    </xf>
    <xf numFmtId="0" fontId="131" fillId="0" borderId="20" xfId="0" applyFont="1" applyBorder="1" applyAlignment="1">
      <alignment horizontal="left" vertical="center"/>
    </xf>
    <xf numFmtId="0" fontId="40" fillId="0" borderId="20" xfId="0" applyFont="1" applyBorder="1" applyAlignment="1">
      <alignment horizontal="center" vertical="center"/>
    </xf>
    <xf numFmtId="0" fontId="131" fillId="0" borderId="20" xfId="0" applyFont="1" applyBorder="1" applyAlignment="1">
      <alignment horizontal="center" vertical="center"/>
    </xf>
    <xf numFmtId="0" fontId="0" fillId="0" borderId="30" xfId="0" applyBorder="1" applyAlignment="1">
      <alignment horizontal="center" vertical="center" shrinkToFit="1"/>
    </xf>
    <xf numFmtId="0" fontId="0" fillId="0" borderId="36" xfId="0" applyBorder="1" applyAlignment="1">
      <alignment horizontal="center" vertical="center" shrinkToFit="1"/>
    </xf>
    <xf numFmtId="182" fontId="0" fillId="0" borderId="104" xfId="0" applyNumberFormat="1" applyBorder="1" applyAlignment="1">
      <alignment horizontal="center" vertical="center" shrinkToFit="1"/>
    </xf>
    <xf numFmtId="182" fontId="0" fillId="0" borderId="35" xfId="0" applyNumberFormat="1" applyBorder="1" applyAlignment="1">
      <alignment horizontal="center" vertical="center" shrinkToFit="1"/>
    </xf>
    <xf numFmtId="184" fontId="0" fillId="0" borderId="134" xfId="0" applyNumberFormat="1" applyBorder="1" applyAlignment="1">
      <alignment horizontal="center" vertical="center" shrinkToFit="1"/>
    </xf>
    <xf numFmtId="184" fontId="0" fillId="0" borderId="16" xfId="0" applyNumberFormat="1" applyBorder="1" applyAlignment="1">
      <alignment horizontal="center" vertical="center" shrinkToFit="1"/>
    </xf>
    <xf numFmtId="0" fontId="137" fillId="33" borderId="134" xfId="0" applyFont="1" applyFill="1" applyBorder="1" applyAlignment="1">
      <alignment horizontal="left" vertical="center" shrinkToFit="1"/>
    </xf>
    <xf numFmtId="0" fontId="137" fillId="33" borderId="30" xfId="0" applyFont="1" applyFill="1" applyBorder="1" applyAlignment="1">
      <alignment horizontal="left" vertical="center" shrinkToFit="1"/>
    </xf>
    <xf numFmtId="0" fontId="0" fillId="0" borderId="134" xfId="0" applyBorder="1" applyAlignment="1">
      <alignment horizontal="center" vertical="center" shrinkToFit="1"/>
    </xf>
    <xf numFmtId="0" fontId="0" fillId="0" borderId="16" xfId="0" applyBorder="1" applyAlignment="1">
      <alignment horizontal="center" vertical="center" shrinkToFit="1"/>
    </xf>
    <xf numFmtId="0" fontId="137" fillId="33" borderId="217" xfId="0" applyFont="1" applyFill="1" applyBorder="1" applyAlignment="1">
      <alignment horizontal="left" vertical="center" shrinkToFit="1"/>
    </xf>
    <xf numFmtId="0" fontId="137" fillId="33" borderId="216" xfId="0" applyFont="1" applyFill="1" applyBorder="1" applyAlignment="1">
      <alignment horizontal="left" vertical="center" shrinkToFit="1"/>
    </xf>
    <xf numFmtId="0" fontId="137" fillId="33" borderId="18" xfId="0" applyFont="1" applyFill="1" applyBorder="1" applyAlignment="1">
      <alignment horizontal="left" vertical="center" shrinkToFit="1"/>
    </xf>
    <xf numFmtId="0" fontId="137" fillId="33" borderId="32" xfId="0" applyFont="1" applyFill="1" applyBorder="1" applyAlignment="1">
      <alignment horizontal="left" vertical="center" shrinkToFit="1"/>
    </xf>
    <xf numFmtId="0" fontId="0" fillId="0" borderId="138" xfId="0" applyBorder="1" applyAlignment="1">
      <alignment horizontal="center" vertical="center"/>
    </xf>
    <xf numFmtId="0" fontId="0" fillId="0" borderId="131" xfId="0" applyBorder="1" applyAlignment="1">
      <alignment horizontal="center" vertical="center"/>
    </xf>
    <xf numFmtId="0" fontId="0" fillId="0" borderId="139" xfId="0" applyBorder="1" applyAlignment="1">
      <alignment horizontal="center" vertical="center"/>
    </xf>
    <xf numFmtId="0" fontId="139" fillId="0" borderId="18" xfId="0" applyFont="1" applyBorder="1" applyAlignment="1">
      <alignment horizontal="center" vertical="center" shrinkToFit="1"/>
    </xf>
    <xf numFmtId="0" fontId="139" fillId="0" borderId="15" xfId="0" applyFont="1" applyBorder="1" applyAlignment="1">
      <alignment horizontal="center" vertical="center" shrinkToFit="1"/>
    </xf>
    <xf numFmtId="0" fontId="0" fillId="0" borderId="101" xfId="0" applyBorder="1" applyAlignment="1">
      <alignment horizontal="center" vertical="center" textRotation="255"/>
    </xf>
    <xf numFmtId="0" fontId="0" fillId="0" borderId="199" xfId="0" applyBorder="1" applyAlignment="1">
      <alignment horizontal="center" vertical="center" textRotation="255"/>
    </xf>
    <xf numFmtId="0" fontId="0" fillId="0" borderId="140" xfId="0" applyBorder="1" applyAlignment="1">
      <alignment horizontal="center" vertical="center" textRotation="255"/>
    </xf>
    <xf numFmtId="20" fontId="137" fillId="33" borderId="15" xfId="0" applyNumberFormat="1" applyFont="1" applyFill="1" applyBorder="1" applyAlignment="1">
      <alignment horizontal="left" vertical="center" shrinkToFit="1"/>
    </xf>
    <xf numFmtId="20" fontId="137" fillId="33" borderId="34" xfId="0" applyNumberFormat="1" applyFont="1" applyFill="1" applyBorder="1" applyAlignment="1">
      <alignment horizontal="left" vertical="center" shrinkToFit="1"/>
    </xf>
    <xf numFmtId="0" fontId="139" fillId="0" borderId="16" xfId="0" applyFont="1" applyBorder="1" applyAlignment="1">
      <alignment horizontal="center" vertical="center" shrinkToFit="1"/>
    </xf>
    <xf numFmtId="0" fontId="139" fillId="0" borderId="72" xfId="0" applyFont="1" applyBorder="1" applyAlignment="1">
      <alignment horizontal="center" vertical="center" shrinkToFit="1"/>
    </xf>
    <xf numFmtId="0" fontId="139" fillId="0" borderId="73" xfId="0" applyFont="1" applyBorder="1" applyAlignment="1">
      <alignment horizontal="center" vertical="center" shrinkToFit="1"/>
    </xf>
    <xf numFmtId="0" fontId="139" fillId="0" borderId="39" xfId="0" applyFont="1" applyBorder="1" applyAlignment="1">
      <alignment horizontal="center" vertical="center" shrinkToFit="1"/>
    </xf>
    <xf numFmtId="0" fontId="29" fillId="0" borderId="99"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29" fillId="0" borderId="97" xfId="0" applyFont="1" applyFill="1" applyBorder="1" applyAlignment="1">
      <alignment horizontal="left" vertical="center" wrapText="1"/>
    </xf>
    <xf numFmtId="0" fontId="29" fillId="0" borderId="51"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98" xfId="0" applyFont="1" applyFill="1" applyBorder="1" applyAlignment="1">
      <alignment horizontal="left" vertical="center" wrapText="1"/>
    </xf>
    <xf numFmtId="0" fontId="137" fillId="33" borderId="44" xfId="0" applyFont="1" applyFill="1" applyBorder="1" applyAlignment="1">
      <alignment horizontal="left" vertical="center" shrinkToFit="1"/>
    </xf>
    <xf numFmtId="0" fontId="137" fillId="33" borderId="39" xfId="0" applyFont="1" applyFill="1" applyBorder="1" applyAlignment="1">
      <alignment horizontal="left" vertical="center" shrinkToFit="1"/>
    </xf>
    <xf numFmtId="0" fontId="137" fillId="33" borderId="62" xfId="0" applyFont="1" applyFill="1" applyBorder="1" applyAlignment="1">
      <alignment horizontal="left" vertical="center" shrinkToFit="1"/>
    </xf>
    <xf numFmtId="0" fontId="137" fillId="33" borderId="48" xfId="0" applyFont="1" applyFill="1" applyBorder="1" applyAlignment="1">
      <alignment horizontal="left" vertical="center" shrinkToFit="1"/>
    </xf>
    <xf numFmtId="0" fontId="137" fillId="33" borderId="66" xfId="0" applyFont="1" applyFill="1" applyBorder="1" applyAlignment="1">
      <alignment horizontal="left" vertical="center" shrinkToFit="1"/>
    </xf>
    <xf numFmtId="0" fontId="137" fillId="33" borderId="72" xfId="0" applyFont="1" applyFill="1" applyBorder="1" applyAlignment="1">
      <alignment horizontal="left" vertical="center" shrinkToFit="1"/>
    </xf>
    <xf numFmtId="20" fontId="137" fillId="33" borderId="16" xfId="0" applyNumberFormat="1" applyFont="1" applyFill="1" applyBorder="1" applyAlignment="1">
      <alignment horizontal="left" vertical="center" shrinkToFit="1"/>
    </xf>
    <xf numFmtId="20" fontId="137" fillId="33" borderId="36" xfId="0" applyNumberFormat="1" applyFont="1" applyFill="1" applyBorder="1" applyAlignment="1">
      <alignment horizontal="left" vertical="center" shrinkToFit="1"/>
    </xf>
    <xf numFmtId="0" fontId="138" fillId="33" borderId="15" xfId="45" applyFont="1" applyFill="1" applyBorder="1" applyAlignment="1">
      <alignment horizontal="left" vertical="center" shrinkToFit="1"/>
    </xf>
    <xf numFmtId="0" fontId="138" fillId="33" borderId="34" xfId="45" applyFont="1" applyFill="1" applyBorder="1" applyAlignment="1">
      <alignment horizontal="left" vertical="center" shrinkToFit="1"/>
    </xf>
    <xf numFmtId="0" fontId="0" fillId="0" borderId="136" xfId="0" applyBorder="1" applyAlignment="1">
      <alignment horizontal="center" vertical="center" wrapText="1" shrinkToFit="1"/>
    </xf>
    <xf numFmtId="0" fontId="0" fillId="0" borderId="100" xfId="0" applyBorder="1" applyAlignment="1">
      <alignment horizontal="center" vertical="center" wrapText="1" shrinkToFit="1"/>
    </xf>
    <xf numFmtId="0" fontId="0" fillId="0" borderId="137" xfId="0" applyBorder="1" applyAlignment="1">
      <alignment horizontal="center" vertical="center" wrapText="1" shrinkToFit="1"/>
    </xf>
    <xf numFmtId="0" fontId="0" fillId="0" borderId="127"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128" xfId="0" applyBorder="1" applyAlignment="1">
      <alignment horizontal="center" vertical="center" wrapText="1" shrinkToFit="1"/>
    </xf>
    <xf numFmtId="0" fontId="140" fillId="33" borderId="131" xfId="0" applyFont="1" applyFill="1" applyBorder="1" applyAlignment="1">
      <alignment horizontal="center" vertical="center"/>
    </xf>
    <xf numFmtId="0" fontId="0" fillId="0" borderId="138" xfId="0" applyBorder="1" applyAlignment="1">
      <alignment horizontal="center" vertical="center" shrinkToFit="1"/>
    </xf>
    <xf numFmtId="0" fontId="0" fillId="0" borderId="139" xfId="0" applyBorder="1" applyAlignment="1">
      <alignment horizontal="center" vertical="center" shrinkToFit="1"/>
    </xf>
    <xf numFmtId="0" fontId="0" fillId="0" borderId="13" xfId="0" applyBorder="1" applyAlignment="1">
      <alignment horizontal="center" vertical="center" shrinkToFit="1"/>
    </xf>
    <xf numFmtId="182" fontId="135" fillId="0" borderId="99" xfId="43" applyNumberFormat="1" applyFont="1" applyBorder="1" applyAlignment="1">
      <alignment horizontal="left" vertical="center" wrapText="1"/>
    </xf>
    <xf numFmtId="182" fontId="135" fillId="0" borderId="100" xfId="43" applyNumberFormat="1" applyFont="1" applyBorder="1" applyAlignment="1">
      <alignment horizontal="left" vertical="center" wrapText="1"/>
    </xf>
    <xf numFmtId="182" fontId="135" fillId="0" borderId="46" xfId="43" applyNumberFormat="1" applyFont="1" applyBorder="1" applyAlignment="1">
      <alignment horizontal="left" vertical="center" wrapText="1"/>
    </xf>
    <xf numFmtId="182" fontId="135" fillId="0" borderId="97" xfId="43" applyNumberFormat="1" applyFont="1" applyBorder="1" applyAlignment="1">
      <alignment horizontal="left" vertical="center" wrapText="1"/>
    </xf>
    <xf numFmtId="182" fontId="135" fillId="0" borderId="0" xfId="43" applyNumberFormat="1" applyFont="1" applyBorder="1" applyAlignment="1">
      <alignment horizontal="left" vertical="center" wrapText="1"/>
    </xf>
    <xf numFmtId="182" fontId="135" fillId="0" borderId="51" xfId="43" applyNumberFormat="1" applyFont="1" applyBorder="1" applyAlignment="1">
      <alignment horizontal="left" vertical="center" wrapText="1"/>
    </xf>
    <xf numFmtId="0" fontId="139" fillId="0" borderId="138" xfId="0" applyFont="1" applyBorder="1" applyAlignment="1">
      <alignment horizontal="center" vertical="center" shrinkToFit="1"/>
    </xf>
    <xf numFmtId="0" fontId="139" fillId="0" borderId="131" xfId="0" applyFont="1" applyBorder="1" applyAlignment="1">
      <alignment horizontal="center" vertical="center" shrinkToFit="1"/>
    </xf>
    <xf numFmtId="0" fontId="139" fillId="0" borderId="14" xfId="0" applyFont="1" applyBorder="1" applyAlignment="1">
      <alignment horizontal="center" vertical="center" shrinkToFit="1"/>
    </xf>
    <xf numFmtId="0" fontId="139" fillId="0" borderId="62" xfId="0" applyFont="1" applyBorder="1" applyAlignment="1">
      <alignment horizontal="center" vertical="center" shrinkToFit="1"/>
    </xf>
    <xf numFmtId="184" fontId="0" fillId="35" borderId="54" xfId="0" applyNumberFormat="1" applyFill="1" applyBorder="1" applyAlignment="1">
      <alignment horizontal="center" vertical="center" textRotation="255"/>
    </xf>
    <xf numFmtId="184" fontId="0" fillId="35" borderId="84" xfId="0" applyNumberFormat="1" applyFill="1" applyBorder="1" applyAlignment="1">
      <alignment horizontal="center" vertical="center" textRotation="255"/>
    </xf>
    <xf numFmtId="184" fontId="0" fillId="35" borderId="141" xfId="0" applyNumberFormat="1" applyFill="1" applyBorder="1" applyAlignment="1">
      <alignment horizontal="center" vertical="center" textRotation="255"/>
    </xf>
    <xf numFmtId="0" fontId="5" fillId="0" borderId="76" xfId="0" applyFont="1" applyBorder="1" applyAlignment="1">
      <alignment horizontal="center" vertical="center" wrapText="1"/>
    </xf>
    <xf numFmtId="0" fontId="5" fillId="0" borderId="18" xfId="0" applyFont="1" applyBorder="1" applyAlignment="1">
      <alignment horizontal="center" vertical="center" wrapText="1"/>
    </xf>
    <xf numFmtId="0" fontId="5" fillId="39" borderId="25" xfId="0" applyFont="1" applyFill="1" applyBorder="1" applyAlignment="1">
      <alignment horizontal="center" vertical="center" wrapText="1"/>
    </xf>
    <xf numFmtId="0" fontId="5" fillId="39" borderId="38" xfId="0" applyFont="1" applyFill="1" applyBorder="1" applyAlignment="1">
      <alignment horizontal="center" vertical="center" wrapText="1"/>
    </xf>
    <xf numFmtId="0" fontId="5" fillId="39" borderId="83" xfId="0" applyFont="1" applyFill="1" applyBorder="1" applyAlignment="1">
      <alignment horizontal="center" vertical="center" wrapText="1"/>
    </xf>
    <xf numFmtId="0" fontId="63" fillId="39" borderId="76" xfId="0" applyFont="1" applyFill="1" applyBorder="1" applyAlignment="1">
      <alignment horizontal="center" vertical="center" wrapText="1"/>
    </xf>
    <xf numFmtId="0" fontId="63" fillId="39" borderId="84" xfId="0" applyFont="1" applyFill="1" applyBorder="1" applyAlignment="1">
      <alignment horizontal="center" vertical="center" wrapText="1"/>
    </xf>
    <xf numFmtId="0" fontId="63" fillId="39" borderId="18"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28" xfId="0" applyFont="1" applyBorder="1" applyAlignment="1">
      <alignment horizontal="center" vertical="center" wrapText="1"/>
    </xf>
    <xf numFmtId="0" fontId="5" fillId="39" borderId="28" xfId="0" applyFont="1" applyFill="1" applyBorder="1" applyAlignment="1">
      <alignment horizontal="center" vertical="center" wrapText="1"/>
    </xf>
    <xf numFmtId="0" fontId="41" fillId="39" borderId="28" xfId="0" applyFont="1" applyFill="1" applyBorder="1" applyAlignment="1">
      <alignment horizontal="center" vertical="center" wrapText="1"/>
    </xf>
    <xf numFmtId="0" fontId="41" fillId="39" borderId="19" xfId="0" applyFont="1" applyFill="1" applyBorder="1" applyAlignment="1">
      <alignment horizontal="center" vertical="center" wrapText="1"/>
    </xf>
    <xf numFmtId="0" fontId="42" fillId="39" borderId="28" xfId="0" applyFont="1" applyFill="1" applyBorder="1" applyAlignment="1">
      <alignment horizontal="center" vertical="center" wrapText="1" shrinkToFit="1"/>
    </xf>
    <xf numFmtId="0" fontId="42" fillId="39" borderId="28" xfId="0" applyFont="1" applyFill="1" applyBorder="1" applyAlignment="1">
      <alignment horizontal="center" vertical="center" shrinkToFit="1"/>
    </xf>
    <xf numFmtId="0" fontId="42" fillId="39" borderId="19" xfId="0" applyFont="1" applyFill="1" applyBorder="1" applyAlignment="1">
      <alignment horizontal="center" vertical="center" shrinkToFit="1"/>
    </xf>
    <xf numFmtId="0" fontId="63" fillId="39" borderId="29" xfId="0" applyFont="1" applyFill="1" applyBorder="1" applyAlignment="1">
      <alignment horizontal="center" vertical="center" wrapText="1"/>
    </xf>
    <xf numFmtId="0" fontId="63" fillId="39" borderId="28" xfId="0" applyFont="1" applyFill="1" applyBorder="1" applyAlignment="1">
      <alignment horizontal="center" vertical="center" wrapText="1"/>
    </xf>
    <xf numFmtId="0" fontId="63" fillId="39" borderId="19" xfId="0" applyFont="1" applyFill="1" applyBorder="1" applyAlignment="1">
      <alignment horizontal="center" vertical="center" wrapText="1"/>
    </xf>
    <xf numFmtId="0" fontId="63" fillId="39" borderId="0" xfId="0" applyFont="1" applyFill="1" applyBorder="1" applyAlignment="1">
      <alignment horizontal="center" vertical="center" wrapText="1"/>
    </xf>
    <xf numFmtId="0" fontId="63" fillId="39" borderId="20" xfId="0" applyFont="1" applyFill="1" applyBorder="1" applyAlignment="1">
      <alignment horizontal="center" vertical="center" wrapText="1"/>
    </xf>
    <xf numFmtId="0" fontId="5" fillId="39" borderId="29" xfId="0" applyFont="1" applyFill="1" applyBorder="1" applyAlignment="1">
      <alignment horizontal="center" vertical="center" wrapText="1"/>
    </xf>
    <xf numFmtId="0" fontId="63" fillId="39" borderId="112" xfId="0" applyFont="1" applyFill="1" applyBorder="1" applyAlignment="1">
      <alignment horizontal="center" vertical="center" wrapText="1"/>
    </xf>
    <xf numFmtId="0" fontId="63" fillId="39" borderId="113" xfId="0" applyFont="1" applyFill="1" applyBorder="1" applyAlignment="1">
      <alignment horizontal="center" vertical="center" wrapText="1"/>
    </xf>
    <xf numFmtId="0" fontId="9" fillId="0" borderId="0" xfId="0" applyFont="1" applyBorder="1" applyAlignment="1">
      <alignment horizontal="justify" vertical="center"/>
    </xf>
    <xf numFmtId="0" fontId="65" fillId="0" borderId="0" xfId="0" applyFont="1" applyBorder="1" applyAlignment="1">
      <alignment vertical="center"/>
    </xf>
    <xf numFmtId="0" fontId="7" fillId="0" borderId="114"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0" xfId="0" applyFont="1" applyBorder="1" applyAlignment="1">
      <alignment horizontal="center" vertical="center" wrapText="1"/>
    </xf>
    <xf numFmtId="0" fontId="5" fillId="0" borderId="116" xfId="0" applyFont="1" applyBorder="1" applyAlignment="1">
      <alignment horizontal="left" vertical="top" wrapText="1"/>
    </xf>
    <xf numFmtId="0" fontId="5" fillId="0" borderId="117" xfId="0" applyFont="1" applyBorder="1" applyAlignment="1">
      <alignment horizontal="left" vertical="top" wrapText="1"/>
    </xf>
    <xf numFmtId="0" fontId="5" fillId="0" borderId="28" xfId="0" applyFont="1" applyBorder="1" applyAlignment="1">
      <alignment horizontal="left" vertical="top" wrapText="1"/>
    </xf>
    <xf numFmtId="0" fontId="5" fillId="0" borderId="43" xfId="0" applyFont="1" applyBorder="1" applyAlignment="1">
      <alignment horizontal="left" vertical="top" wrapText="1"/>
    </xf>
    <xf numFmtId="0" fontId="5" fillId="0" borderId="20" xfId="0" applyFont="1" applyBorder="1" applyAlignment="1">
      <alignment horizontal="left" vertical="top" wrapText="1"/>
    </xf>
    <xf numFmtId="0" fontId="5" fillId="0" borderId="19" xfId="0" applyFont="1" applyBorder="1" applyAlignment="1">
      <alignment horizontal="left" vertical="top" wrapText="1"/>
    </xf>
    <xf numFmtId="0" fontId="5" fillId="0" borderId="82" xfId="0" applyFont="1" applyBorder="1" applyAlignment="1">
      <alignment horizontal="left" vertical="top" wrapText="1"/>
    </xf>
    <xf numFmtId="0" fontId="5" fillId="0" borderId="0" xfId="0" applyFont="1" applyBorder="1" applyAlignment="1">
      <alignment horizontal="left" vertical="top" wrapText="1"/>
    </xf>
    <xf numFmtId="0" fontId="5" fillId="0" borderId="118" xfId="0" applyFont="1" applyBorder="1" applyAlignment="1">
      <alignment horizontal="center" vertical="top" wrapText="1"/>
    </xf>
    <xf numFmtId="0" fontId="5" fillId="0" borderId="117" xfId="0" applyFont="1" applyBorder="1" applyAlignment="1">
      <alignment horizontal="center" vertical="top" wrapText="1"/>
    </xf>
    <xf numFmtId="0" fontId="5" fillId="0" borderId="119" xfId="0" applyFont="1" applyBorder="1" applyAlignment="1">
      <alignment horizontal="center" vertical="top" wrapText="1"/>
    </xf>
    <xf numFmtId="0" fontId="6" fillId="0" borderId="22" xfId="0" applyFont="1" applyBorder="1" applyAlignment="1">
      <alignment horizontal="center" vertical="top" wrapText="1"/>
    </xf>
    <xf numFmtId="0" fontId="6" fillId="0" borderId="0" xfId="0" applyFont="1" applyBorder="1" applyAlignment="1">
      <alignment horizontal="center" vertical="top" wrapText="1"/>
    </xf>
    <xf numFmtId="0" fontId="6" fillId="0" borderId="82" xfId="0" applyFont="1" applyBorder="1" applyAlignment="1">
      <alignment horizontal="center" vertical="top" wrapText="1"/>
    </xf>
    <xf numFmtId="0" fontId="7" fillId="0" borderId="120" xfId="0" applyFont="1" applyBorder="1" applyAlignment="1">
      <alignment horizontal="center" vertical="center" wrapText="1"/>
    </xf>
    <xf numFmtId="0" fontId="7" fillId="0" borderId="121" xfId="0" applyFont="1" applyBorder="1" applyAlignment="1">
      <alignment horizontal="center" vertical="center" wrapText="1"/>
    </xf>
    <xf numFmtId="0" fontId="5" fillId="0" borderId="0" xfId="0" applyFont="1" applyBorder="1" applyAlignment="1">
      <alignment horizontal="left" vertical="center" indent="1" shrinkToFit="1"/>
    </xf>
    <xf numFmtId="0" fontId="5" fillId="0" borderId="112" xfId="0" applyFont="1" applyBorder="1" applyAlignment="1">
      <alignment horizontal="left" vertical="center" indent="1" shrinkToFit="1"/>
    </xf>
    <xf numFmtId="0" fontId="5" fillId="0" borderId="8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62" fillId="39" borderId="0" xfId="0" applyFont="1" applyFill="1" applyBorder="1" applyAlignment="1">
      <alignment horizontal="left" vertical="center" indent="1" shrinkToFit="1"/>
    </xf>
    <xf numFmtId="0" fontId="62" fillId="39" borderId="20" xfId="0" applyFont="1" applyFill="1" applyBorder="1" applyAlignment="1">
      <alignment horizontal="left" vertical="center" indent="1" shrinkToFit="1"/>
    </xf>
    <xf numFmtId="0" fontId="62" fillId="39" borderId="19" xfId="0" applyFont="1" applyFill="1" applyBorder="1" applyAlignment="1">
      <alignment horizontal="left" vertical="center" indent="1" shrinkToFit="1"/>
    </xf>
    <xf numFmtId="0" fontId="60" fillId="39" borderId="25" xfId="0" applyFont="1" applyFill="1" applyBorder="1" applyAlignment="1">
      <alignment horizontal="left" vertical="center" indent="1" shrinkToFit="1"/>
    </xf>
    <xf numFmtId="0" fontId="60" fillId="39" borderId="38" xfId="0" applyFont="1" applyFill="1" applyBorder="1" applyAlignment="1">
      <alignment horizontal="left" vertical="center" indent="1" shrinkToFit="1"/>
    </xf>
    <xf numFmtId="0" fontId="60" fillId="39" borderId="83" xfId="0" applyFont="1" applyFill="1" applyBorder="1" applyAlignment="1">
      <alignment horizontal="left" vertical="center" indent="1" shrinkToFit="1"/>
    </xf>
    <xf numFmtId="31" fontId="6" fillId="39" borderId="25" xfId="0" applyNumberFormat="1" applyFont="1" applyFill="1" applyBorder="1" applyAlignment="1">
      <alignment horizontal="center" vertical="center" wrapText="1"/>
    </xf>
    <xf numFmtId="31" fontId="6" fillId="39" borderId="38" xfId="0" applyNumberFormat="1" applyFont="1" applyFill="1" applyBorder="1" applyAlignment="1">
      <alignment horizontal="center" vertical="center" wrapText="1"/>
    </xf>
    <xf numFmtId="0" fontId="41" fillId="39" borderId="122" xfId="0" applyFont="1" applyFill="1" applyBorder="1" applyAlignment="1">
      <alignment horizontal="left" vertical="center" wrapText="1" indent="1"/>
    </xf>
    <xf numFmtId="0" fontId="41" fillId="39" borderId="123" xfId="0" applyFont="1" applyFill="1" applyBorder="1" applyAlignment="1">
      <alignment horizontal="left" vertical="center" wrapText="1" indent="1"/>
    </xf>
    <xf numFmtId="0" fontId="41" fillId="39" borderId="124" xfId="0" applyFont="1" applyFill="1" applyBorder="1" applyAlignment="1">
      <alignment horizontal="left" vertical="center" wrapText="1" indent="1"/>
    </xf>
    <xf numFmtId="0" fontId="5" fillId="0" borderId="1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9" xfId="0" applyFont="1" applyBorder="1" applyAlignment="1">
      <alignment horizontal="center" vertical="center" wrapText="1"/>
    </xf>
    <xf numFmtId="0" fontId="47" fillId="0" borderId="76"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60" fillId="39" borderId="37" xfId="0" applyFont="1" applyFill="1" applyBorder="1" applyAlignment="1">
      <alignment horizontal="left" vertical="center" indent="1" shrinkToFit="1"/>
    </xf>
    <xf numFmtId="0" fontId="60" fillId="39" borderId="81" xfId="0" applyFont="1" applyFill="1" applyBorder="1" applyAlignment="1">
      <alignment horizontal="left" vertical="center" indent="1" shrinkToFit="1"/>
    </xf>
    <xf numFmtId="0" fontId="60" fillId="39" borderId="20" xfId="0" applyFont="1" applyFill="1" applyBorder="1" applyAlignment="1">
      <alignment horizontal="left" vertical="center" indent="1" shrinkToFit="1"/>
    </xf>
    <xf numFmtId="0" fontId="60" fillId="39" borderId="111" xfId="0" applyFont="1" applyFill="1" applyBorder="1" applyAlignment="1">
      <alignment horizontal="left" vertical="center" indent="1" shrinkToFit="1"/>
    </xf>
    <xf numFmtId="0" fontId="5" fillId="0" borderId="3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85" xfId="0" applyFont="1" applyBorder="1" applyAlignment="1">
      <alignment horizontal="left" vertical="top" wrapText="1"/>
    </xf>
    <xf numFmtId="31" fontId="42" fillId="39" borderId="28" xfId="0" applyNumberFormat="1" applyFont="1" applyFill="1" applyBorder="1" applyAlignment="1">
      <alignment horizontal="center" vertical="center" wrapText="1" shrinkToFit="1"/>
    </xf>
    <xf numFmtId="20" fontId="42" fillId="39" borderId="28" xfId="0" applyNumberFormat="1" applyFont="1" applyFill="1" applyBorder="1" applyAlignment="1">
      <alignment horizontal="center" vertical="center" wrapText="1" shrinkToFit="1"/>
    </xf>
    <xf numFmtId="0" fontId="59" fillId="39" borderId="50" xfId="0" applyFont="1" applyFill="1" applyBorder="1" applyAlignment="1">
      <alignment horizontal="left" vertical="center" wrapText="1" indent="1" shrinkToFit="1"/>
    </xf>
    <xf numFmtId="0" fontId="45" fillId="39" borderId="37" xfId="0" applyFont="1" applyFill="1" applyBorder="1" applyAlignment="1">
      <alignment horizontal="left" vertical="center" wrapText="1" indent="1" shrinkToFit="1"/>
    </xf>
    <xf numFmtId="0" fontId="45" fillId="39" borderId="81" xfId="0" applyFont="1" applyFill="1" applyBorder="1" applyAlignment="1">
      <alignment horizontal="left" vertical="center" wrapText="1" indent="1" shrinkToFit="1"/>
    </xf>
    <xf numFmtId="0" fontId="45" fillId="39" borderId="42" xfId="0" applyFont="1" applyFill="1" applyBorder="1" applyAlignment="1">
      <alignment horizontal="left" vertical="center" wrapText="1" indent="1" shrinkToFit="1"/>
    </xf>
    <xf numFmtId="0" fontId="45" fillId="39" borderId="0" xfId="0" applyFont="1" applyFill="1" applyBorder="1" applyAlignment="1">
      <alignment horizontal="left" vertical="center" wrapText="1" indent="1" shrinkToFit="1"/>
    </xf>
    <xf numFmtId="0" fontId="45" fillId="39" borderId="82" xfId="0" applyFont="1" applyFill="1" applyBorder="1" applyAlignment="1">
      <alignment horizontal="left" vertical="center" wrapText="1" indent="1" shrinkToFit="1"/>
    </xf>
    <xf numFmtId="0" fontId="45" fillId="39" borderId="43" xfId="0" applyFont="1" applyFill="1" applyBorder="1" applyAlignment="1">
      <alignment horizontal="left" vertical="center" wrapText="1" indent="1" shrinkToFit="1"/>
    </xf>
    <xf numFmtId="0" fontId="45" fillId="39" borderId="20" xfId="0" applyFont="1" applyFill="1" applyBorder="1" applyAlignment="1">
      <alignment horizontal="left" vertical="center" wrapText="1" indent="1" shrinkToFit="1"/>
    </xf>
    <xf numFmtId="0" fontId="45" fillId="39" borderId="111" xfId="0" applyFont="1" applyFill="1" applyBorder="1" applyAlignment="1">
      <alignment horizontal="left" vertical="center" wrapText="1" indent="1" shrinkToFit="1"/>
    </xf>
    <xf numFmtId="183" fontId="60" fillId="39" borderId="25" xfId="0" applyNumberFormat="1" applyFont="1" applyFill="1" applyBorder="1" applyAlignment="1">
      <alignment horizontal="left" vertical="center" indent="1" shrinkToFit="1"/>
    </xf>
    <xf numFmtId="183" fontId="60" fillId="39" borderId="21" xfId="0" applyNumberFormat="1" applyFont="1" applyFill="1" applyBorder="1" applyAlignment="1">
      <alignment horizontal="left" vertical="center" indent="1" shrinkToFit="1"/>
    </xf>
    <xf numFmtId="183" fontId="60" fillId="39" borderId="38" xfId="0" applyNumberFormat="1" applyFont="1" applyFill="1" applyBorder="1" applyAlignment="1">
      <alignment horizontal="left" vertical="center" indent="1" shrinkToFit="1"/>
    </xf>
    <xf numFmtId="183" fontId="60" fillId="39" borderId="83" xfId="0" applyNumberFormat="1" applyFont="1" applyFill="1" applyBorder="1" applyAlignment="1">
      <alignment horizontal="left" vertical="center" indent="1" shrinkToFit="1"/>
    </xf>
    <xf numFmtId="0" fontId="5" fillId="0" borderId="22" xfId="0" applyFont="1" applyBorder="1" applyAlignment="1">
      <alignment horizontal="left" vertical="top" wrapText="1"/>
    </xf>
    <xf numFmtId="0" fontId="5" fillId="0" borderId="22" xfId="0" applyFont="1" applyBorder="1" applyAlignment="1">
      <alignment horizontal="center" vertical="top" wrapText="1"/>
    </xf>
    <xf numFmtId="0" fontId="5" fillId="0" borderId="0" xfId="0" applyFont="1" applyBorder="1" applyAlignment="1">
      <alignment horizontal="center" vertical="top" wrapText="1"/>
    </xf>
    <xf numFmtId="0" fontId="5" fillId="0" borderId="82" xfId="0" applyFont="1" applyBorder="1" applyAlignment="1">
      <alignment horizontal="center" vertical="top" wrapText="1"/>
    </xf>
    <xf numFmtId="0" fontId="5" fillId="0" borderId="37" xfId="0" applyFont="1" applyBorder="1" applyAlignment="1">
      <alignment horizontal="center" vertical="center" wrapText="1"/>
    </xf>
    <xf numFmtId="0" fontId="5" fillId="0" borderId="20" xfId="0" applyFont="1" applyBorder="1" applyAlignment="1">
      <alignment horizontal="center" vertical="center" wrapText="1"/>
    </xf>
    <xf numFmtId="0" fontId="9" fillId="0" borderId="0" xfId="0" applyFont="1" applyBorder="1" applyAlignment="1">
      <alignment horizontal="right" vertical="center" wrapText="1"/>
    </xf>
    <xf numFmtId="0" fontId="41" fillId="0" borderId="0" xfId="0" applyFont="1" applyBorder="1" applyAlignment="1">
      <alignment horizontal="right" vertical="center" wrapText="1"/>
    </xf>
    <xf numFmtId="0" fontId="60" fillId="39" borderId="131" xfId="0" applyFont="1" applyFill="1" applyBorder="1" applyAlignment="1">
      <alignment horizontal="left" vertical="center" shrinkToFit="1"/>
    </xf>
    <xf numFmtId="0" fontId="60" fillId="39" borderId="14" xfId="0" applyFont="1" applyFill="1" applyBorder="1" applyAlignment="1">
      <alignment horizontal="left" vertical="center" shrinkToFit="1"/>
    </xf>
    <xf numFmtId="20" fontId="61" fillId="39" borderId="70" xfId="0" applyNumberFormat="1" applyFont="1" applyFill="1" applyBorder="1" applyAlignment="1">
      <alignment horizontal="center" vertical="center" wrapText="1"/>
    </xf>
    <xf numFmtId="0" fontId="61" fillId="39" borderId="38" xfId="0" applyFont="1" applyFill="1" applyBorder="1" applyAlignment="1">
      <alignment horizontal="center" vertical="center" wrapText="1"/>
    </xf>
    <xf numFmtId="184" fontId="61" fillId="39" borderId="70" xfId="0" applyNumberFormat="1" applyFont="1" applyFill="1" applyBorder="1" applyAlignment="1">
      <alignment horizontal="center" vertical="center" wrapText="1"/>
    </xf>
    <xf numFmtId="184" fontId="61" fillId="39" borderId="38" xfId="0" applyNumberFormat="1" applyFont="1" applyFill="1" applyBorder="1" applyAlignment="1">
      <alignment horizontal="center" vertical="center" wrapText="1"/>
    </xf>
    <xf numFmtId="0" fontId="47" fillId="0" borderId="218" xfId="0" applyFont="1" applyBorder="1" applyAlignment="1">
      <alignment horizontal="center" vertical="center" wrapText="1"/>
    </xf>
    <xf numFmtId="0" fontId="47" fillId="0" borderId="219" xfId="0" applyFont="1" applyBorder="1" applyAlignment="1">
      <alignment horizontal="center" vertical="center" wrapText="1"/>
    </xf>
    <xf numFmtId="0" fontId="5" fillId="0" borderId="50"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18" xfId="0" applyFont="1" applyBorder="1" applyAlignment="1">
      <alignment horizontal="center" vertical="center" shrinkToFit="1"/>
    </xf>
    <xf numFmtId="0" fontId="3" fillId="0" borderId="0" xfId="0" applyFont="1" applyBorder="1" applyAlignment="1">
      <alignment horizontal="left" vertical="top" wrapText="1"/>
    </xf>
    <xf numFmtId="0" fontId="3" fillId="0" borderId="28" xfId="0" applyFont="1" applyBorder="1" applyAlignment="1">
      <alignment horizontal="left" vertical="top" wrapText="1"/>
    </xf>
    <xf numFmtId="0" fontId="41" fillId="0" borderId="0" xfId="0" applyFont="1" applyBorder="1" applyAlignment="1">
      <alignment vertical="top" wrapText="1"/>
    </xf>
    <xf numFmtId="0" fontId="41" fillId="0" borderId="28" xfId="0" applyFont="1" applyBorder="1" applyAlignment="1">
      <alignment vertical="top" wrapText="1"/>
    </xf>
    <xf numFmtId="0" fontId="5" fillId="0" borderId="37"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76" xfId="0" applyFont="1" applyBorder="1" applyAlignment="1">
      <alignment horizontal="left" vertical="top" wrapText="1"/>
    </xf>
    <xf numFmtId="0" fontId="5" fillId="0" borderId="109" xfId="0" applyFont="1" applyBorder="1" applyAlignment="1">
      <alignment horizontal="left" vertical="top" wrapText="1"/>
    </xf>
    <xf numFmtId="0" fontId="5" fillId="0" borderId="42" xfId="0" applyFont="1" applyBorder="1" applyAlignment="1">
      <alignment horizontal="left" vertical="top" wrapText="1"/>
    </xf>
    <xf numFmtId="0" fontId="5" fillId="0" borderId="84" xfId="0" applyFont="1" applyBorder="1" applyAlignment="1">
      <alignment horizontal="left" vertical="top" wrapText="1"/>
    </xf>
    <xf numFmtId="177" fontId="5" fillId="0" borderId="22" xfId="0" applyNumberFormat="1" applyFont="1" applyBorder="1" applyAlignment="1">
      <alignment horizontal="right" vertical="top" wrapText="1"/>
    </xf>
    <xf numFmtId="177" fontId="5" fillId="0" borderId="0" xfId="0" applyNumberFormat="1" applyFont="1" applyBorder="1" applyAlignment="1">
      <alignment horizontal="right" vertical="top" wrapText="1"/>
    </xf>
    <xf numFmtId="177" fontId="5" fillId="0" borderId="82" xfId="0" applyNumberFormat="1" applyFont="1" applyBorder="1" applyAlignment="1">
      <alignment horizontal="right" vertical="top" wrapText="1"/>
    </xf>
    <xf numFmtId="0" fontId="9" fillId="0" borderId="0" xfId="0" applyFont="1" applyBorder="1" applyAlignment="1">
      <alignment horizontal="right" vertical="center" shrinkToFit="1"/>
    </xf>
    <xf numFmtId="0" fontId="41" fillId="0" borderId="0" xfId="0" applyFont="1" applyBorder="1" applyAlignment="1">
      <alignment horizontal="right" vertical="center" shrinkToFit="1"/>
    </xf>
    <xf numFmtId="20" fontId="6" fillId="39" borderId="25" xfId="0" applyNumberFormat="1" applyFont="1" applyFill="1" applyBorder="1" applyAlignment="1">
      <alignment horizontal="center" vertical="center" wrapText="1"/>
    </xf>
    <xf numFmtId="0" fontId="59" fillId="39" borderId="43" xfId="0" applyFont="1" applyFill="1" applyBorder="1" applyAlignment="1">
      <alignment horizontal="left" vertical="center" indent="1" shrinkToFit="1"/>
    </xf>
    <xf numFmtId="0" fontId="59" fillId="39" borderId="25" xfId="0" applyFont="1" applyFill="1" applyBorder="1" applyAlignment="1">
      <alignment horizontal="left" vertical="center" indent="1" shrinkToFit="1"/>
    </xf>
    <xf numFmtId="0" fontId="41" fillId="0" borderId="110" xfId="0" applyFont="1" applyBorder="1" applyAlignment="1">
      <alignment vertical="top" wrapText="1"/>
    </xf>
    <xf numFmtId="0" fontId="41" fillId="0" borderId="20" xfId="0" applyFont="1" applyBorder="1" applyAlignment="1">
      <alignment vertical="top" wrapText="1"/>
    </xf>
    <xf numFmtId="0" fontId="41" fillId="0" borderId="111" xfId="0" applyFont="1" applyBorder="1" applyAlignment="1">
      <alignment vertical="top" wrapText="1"/>
    </xf>
    <xf numFmtId="0" fontId="5" fillId="0" borderId="0" xfId="0" applyFont="1" applyBorder="1" applyAlignment="1">
      <alignment horizontal="center" vertical="center" wrapText="1"/>
    </xf>
    <xf numFmtId="0" fontId="62" fillId="0" borderId="0" xfId="0" applyNumberFormat="1" applyFont="1" applyBorder="1" applyAlignment="1">
      <alignment horizontal="left" vertical="center" shrinkToFit="1"/>
    </xf>
    <xf numFmtId="0" fontId="62" fillId="0" borderId="82" xfId="0" applyNumberFormat="1" applyFont="1" applyBorder="1" applyAlignment="1">
      <alignment horizontal="left" vertical="center" shrinkToFit="1"/>
    </xf>
    <xf numFmtId="0" fontId="3" fillId="0" borderId="0" xfId="0" applyFont="1" applyAlignment="1">
      <alignment horizontal="left" vertical="top" wrapText="1"/>
    </xf>
    <xf numFmtId="0" fontId="5" fillId="0" borderId="0" xfId="0" applyFont="1" applyAlignment="1">
      <alignment horizontal="left" vertical="top" wrapText="1"/>
    </xf>
    <xf numFmtId="0" fontId="41" fillId="0" borderId="0" xfId="0" applyFont="1" applyAlignment="1">
      <alignment vertical="top" wrapText="1"/>
    </xf>
    <xf numFmtId="0" fontId="59" fillId="39" borderId="50" xfId="0" applyFont="1" applyFill="1" applyBorder="1" applyAlignment="1">
      <alignment horizontal="left" vertical="center" indent="1" shrinkToFit="1"/>
    </xf>
    <xf numFmtId="0" fontId="59" fillId="39" borderId="37" xfId="0" applyFont="1" applyFill="1" applyBorder="1" applyAlignment="1">
      <alignment horizontal="left" vertical="center" indent="1" shrinkToFit="1"/>
    </xf>
    <xf numFmtId="0" fontId="59" fillId="39" borderId="81" xfId="0" applyFont="1" applyFill="1" applyBorder="1" applyAlignment="1">
      <alignment horizontal="left" vertical="center" indent="1" shrinkToFit="1"/>
    </xf>
    <xf numFmtId="0" fontId="59" fillId="39" borderId="42" xfId="0" applyFont="1" applyFill="1" applyBorder="1" applyAlignment="1">
      <alignment horizontal="left" vertical="center" indent="1" shrinkToFit="1"/>
    </xf>
    <xf numFmtId="0" fontId="59" fillId="39" borderId="0" xfId="0" applyFont="1" applyFill="1" applyBorder="1" applyAlignment="1">
      <alignment horizontal="left" vertical="center" indent="1" shrinkToFit="1"/>
    </xf>
    <xf numFmtId="0" fontId="59" fillId="39" borderId="82" xfId="0" applyFont="1" applyFill="1" applyBorder="1" applyAlignment="1">
      <alignment horizontal="left" vertical="center" indent="1" shrinkToFit="1"/>
    </xf>
    <xf numFmtId="0" fontId="59" fillId="39" borderId="20" xfId="0" applyFont="1" applyFill="1" applyBorder="1" applyAlignment="1">
      <alignment horizontal="left" vertical="center" indent="1" shrinkToFit="1"/>
    </xf>
    <xf numFmtId="0" fontId="59" fillId="39" borderId="111" xfId="0" applyFont="1" applyFill="1" applyBorder="1" applyAlignment="1">
      <alignment horizontal="left" vertical="center" indent="1" shrinkToFit="1"/>
    </xf>
    <xf numFmtId="0" fontId="62" fillId="39" borderId="0" xfId="0" applyNumberFormat="1" applyFont="1" applyFill="1" applyBorder="1" applyAlignment="1">
      <alignment horizontal="left" vertical="center" indent="1" shrinkToFit="1"/>
    </xf>
    <xf numFmtId="0" fontId="62" fillId="39" borderId="82" xfId="0" applyNumberFormat="1" applyFont="1" applyFill="1" applyBorder="1" applyAlignment="1">
      <alignment horizontal="left" vertical="center" indent="1" shrinkToFit="1"/>
    </xf>
    <xf numFmtId="0" fontId="62" fillId="39" borderId="82" xfId="0" applyFont="1" applyFill="1" applyBorder="1" applyAlignment="1">
      <alignment horizontal="left" vertical="center" indent="1" shrinkToFit="1"/>
    </xf>
    <xf numFmtId="0" fontId="5" fillId="0" borderId="8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83" xfId="0" applyFont="1" applyBorder="1" applyAlignment="1">
      <alignment horizontal="center" vertical="center" wrapText="1"/>
    </xf>
    <xf numFmtId="31" fontId="6" fillId="39" borderId="50" xfId="0" applyNumberFormat="1" applyFont="1" applyFill="1" applyBorder="1" applyAlignment="1">
      <alignment horizontal="center" vertical="center" wrapText="1"/>
    </xf>
    <xf numFmtId="0" fontId="6" fillId="39" borderId="37" xfId="0" applyFont="1" applyFill="1" applyBorder="1" applyAlignment="1">
      <alignment horizontal="center" vertical="center" wrapText="1"/>
    </xf>
    <xf numFmtId="31" fontId="61" fillId="39" borderId="43" xfId="0" applyNumberFormat="1" applyFont="1" applyFill="1" applyBorder="1" applyAlignment="1">
      <alignment horizontal="center" vertical="center" wrapText="1"/>
    </xf>
    <xf numFmtId="0" fontId="61" fillId="39" borderId="20" xfId="0" applyFont="1" applyFill="1" applyBorder="1" applyAlignment="1">
      <alignment horizontal="center" vertical="center" wrapText="1"/>
    </xf>
    <xf numFmtId="184" fontId="61" fillId="39" borderId="37" xfId="0" applyNumberFormat="1" applyFont="1" applyFill="1" applyBorder="1" applyAlignment="1">
      <alignment horizontal="center" vertical="center" wrapText="1"/>
    </xf>
    <xf numFmtId="184" fontId="61" fillId="39" borderId="20" xfId="0" applyNumberFormat="1" applyFont="1" applyFill="1" applyBorder="1" applyAlignment="1">
      <alignment horizontal="center" vertical="center" wrapText="1"/>
    </xf>
    <xf numFmtId="56" fontId="5" fillId="39" borderId="84" xfId="0" applyNumberFormat="1" applyFont="1" applyFill="1" applyBorder="1" applyAlignment="1">
      <alignment horizontal="center" vertical="center" wrapText="1"/>
    </xf>
    <xf numFmtId="0" fontId="5" fillId="39" borderId="84" xfId="0" applyFont="1" applyFill="1" applyBorder="1" applyAlignment="1">
      <alignment horizontal="center" vertical="center" wrapText="1"/>
    </xf>
    <xf numFmtId="0" fontId="5" fillId="39" borderId="18" xfId="0" applyFont="1" applyFill="1" applyBorder="1" applyAlignment="1">
      <alignment horizontal="center" vertical="center" wrapText="1"/>
    </xf>
    <xf numFmtId="0" fontId="7" fillId="0" borderId="37" xfId="0" applyFont="1" applyBorder="1" applyAlignment="1">
      <alignment horizontal="center" vertical="center" shrinkToFit="1"/>
    </xf>
    <xf numFmtId="0" fontId="7" fillId="0" borderId="29" xfId="0" applyFont="1" applyBorder="1" applyAlignment="1">
      <alignment horizontal="center" vertical="center" shrinkToFit="1"/>
    </xf>
    <xf numFmtId="0" fontId="2" fillId="0" borderId="0" xfId="0" applyFont="1" applyBorder="1" applyAlignment="1">
      <alignment horizontal="left" vertical="center" indent="1" shrinkToFit="1"/>
    </xf>
    <xf numFmtId="0" fontId="2" fillId="0" borderId="120" xfId="0" applyFont="1" applyBorder="1" applyAlignment="1">
      <alignment horizontal="left" vertical="center" indent="1" shrinkToFit="1"/>
    </xf>
    <xf numFmtId="0" fontId="7" fillId="0" borderId="120" xfId="0" applyFont="1" applyBorder="1" applyAlignment="1">
      <alignment horizontal="center" vertical="center" shrinkToFit="1"/>
    </xf>
    <xf numFmtId="0" fontId="7" fillId="0" borderId="121" xfId="0" applyFont="1" applyBorder="1" applyAlignment="1">
      <alignment horizontal="center" vertical="center" shrinkToFit="1"/>
    </xf>
    <xf numFmtId="0" fontId="7" fillId="0" borderId="126" xfId="0" applyFont="1" applyBorder="1" applyAlignment="1">
      <alignment horizontal="center" vertical="center" wrapText="1"/>
    </xf>
    <xf numFmtId="0" fontId="7" fillId="0" borderId="19" xfId="0" applyFont="1" applyBorder="1" applyAlignment="1">
      <alignment horizontal="center" vertical="center" wrapText="1"/>
    </xf>
    <xf numFmtId="0" fontId="5" fillId="39" borderId="76" xfId="0" applyFont="1" applyFill="1" applyBorder="1" applyAlignment="1">
      <alignment horizontal="center" vertical="center" wrapText="1"/>
    </xf>
    <xf numFmtId="0" fontId="41" fillId="39" borderId="122" xfId="0" applyFont="1" applyFill="1" applyBorder="1" applyAlignment="1">
      <alignment horizontal="left" vertical="center" indent="1" shrinkToFit="1"/>
    </xf>
    <xf numFmtId="0" fontId="41" fillId="39" borderId="123" xfId="0" applyFont="1" applyFill="1" applyBorder="1" applyAlignment="1">
      <alignment horizontal="left" vertical="center" indent="1" shrinkToFit="1"/>
    </xf>
    <xf numFmtId="0" fontId="41" fillId="39" borderId="124" xfId="0" applyFont="1" applyFill="1" applyBorder="1" applyAlignment="1">
      <alignment horizontal="left" vertical="center" indent="1" shrinkToFit="1"/>
    </xf>
    <xf numFmtId="0" fontId="29" fillId="0" borderId="42" xfId="0" applyFont="1" applyBorder="1" applyAlignment="1">
      <alignment horizontal="center" vertical="center" shrinkToFit="1"/>
    </xf>
    <xf numFmtId="0" fontId="29" fillId="0" borderId="28" xfId="0" applyFont="1" applyBorder="1" applyAlignment="1">
      <alignment horizontal="center" vertical="center" shrinkToFit="1"/>
    </xf>
    <xf numFmtId="0" fontId="29" fillId="26" borderId="97" xfId="0" applyFont="1" applyFill="1" applyBorder="1" applyAlignment="1">
      <alignment vertical="center"/>
    </xf>
    <xf numFmtId="0" fontId="29" fillId="26" borderId="0" xfId="0" applyFont="1" applyFill="1" applyBorder="1" applyAlignment="1">
      <alignment vertical="center"/>
    </xf>
    <xf numFmtId="177" fontId="29" fillId="0" borderId="0" xfId="0" applyNumberFormat="1" applyFont="1" applyAlignment="1">
      <alignment horizontal="center" vertical="center"/>
    </xf>
    <xf numFmtId="0" fontId="29" fillId="0" borderId="97" xfId="0" applyFont="1" applyBorder="1" applyAlignment="1">
      <alignment vertical="center" shrinkToFit="1"/>
    </xf>
    <xf numFmtId="0" fontId="29" fillId="0" borderId="28" xfId="0" applyFont="1" applyBorder="1" applyAlignment="1">
      <alignment vertical="center" shrinkToFit="1"/>
    </xf>
    <xf numFmtId="0" fontId="36" fillId="26" borderId="0" xfId="0" applyFont="1" applyFill="1" applyBorder="1" applyAlignment="1">
      <alignment vertical="center"/>
    </xf>
    <xf numFmtId="0" fontId="30" fillId="0" borderId="11" xfId="0" applyFont="1" applyBorder="1" applyAlignment="1">
      <alignment horizontal="center" vertical="center" shrinkToFit="1"/>
    </xf>
    <xf numFmtId="0" fontId="30" fillId="0" borderId="98" xfId="0" applyFont="1" applyBorder="1" applyAlignment="1">
      <alignment horizontal="center" vertical="center" shrinkToFit="1"/>
    </xf>
    <xf numFmtId="0" fontId="0" fillId="0" borderId="25" xfId="0" applyBorder="1" applyAlignment="1">
      <alignment horizontal="center" vertical="center"/>
    </xf>
    <xf numFmtId="0" fontId="0" fillId="0" borderId="38" xfId="0" applyBorder="1" applyAlignment="1">
      <alignment horizontal="center" vertical="center"/>
    </xf>
    <xf numFmtId="0" fontId="0" fillId="0" borderId="73" xfId="0" applyBorder="1" applyAlignment="1">
      <alignment horizontal="center" vertical="center"/>
    </xf>
    <xf numFmtId="0" fontId="36" fillId="39" borderId="44" xfId="0" applyFont="1" applyFill="1" applyBorder="1" applyAlignment="1">
      <alignment horizontal="center" vertical="center"/>
    </xf>
    <xf numFmtId="0" fontId="36" fillId="39" borderId="39" xfId="0" applyFont="1" applyFill="1" applyBorder="1" applyAlignment="1">
      <alignment horizontal="center" vertical="center"/>
    </xf>
    <xf numFmtId="0" fontId="29" fillId="0" borderId="0" xfId="0" applyFont="1" applyBorder="1" applyAlignment="1">
      <alignment horizontal="center" vertical="center" shrinkToFit="1"/>
    </xf>
    <xf numFmtId="0" fontId="0" fillId="0" borderId="135" xfId="0" applyFill="1" applyBorder="1" applyAlignment="1">
      <alignment horizontal="center" vertical="center"/>
    </xf>
    <xf numFmtId="0" fontId="0" fillId="0" borderId="21" xfId="0" applyBorder="1" applyAlignment="1">
      <alignment horizontal="center" vertical="center"/>
    </xf>
    <xf numFmtId="0" fontId="29" fillId="0" borderId="51" xfId="0" applyFont="1" applyBorder="1" applyAlignment="1">
      <alignment horizontal="center" vertical="center" shrinkToFit="1"/>
    </xf>
    <xf numFmtId="0" fontId="36" fillId="26" borderId="0" xfId="0" applyFont="1" applyFill="1" applyBorder="1" applyAlignment="1">
      <alignment horizontal="center" vertical="center"/>
    </xf>
    <xf numFmtId="0" fontId="36" fillId="26" borderId="51" xfId="0" applyFont="1" applyFill="1" applyBorder="1" applyAlignment="1">
      <alignment horizontal="center" vertical="center"/>
    </xf>
    <xf numFmtId="0" fontId="29" fillId="26" borderId="127" xfId="0" applyFont="1" applyFill="1" applyBorder="1" applyAlignment="1">
      <alignment horizontal="center" vertical="center"/>
    </xf>
    <xf numFmtId="0" fontId="29" fillId="26" borderId="17" xfId="0" applyFont="1" applyFill="1" applyBorder="1" applyAlignment="1">
      <alignment horizontal="center" vertical="center"/>
    </xf>
    <xf numFmtId="0" fontId="29" fillId="26" borderId="128" xfId="0" applyFont="1" applyFill="1" applyBorder="1" applyAlignment="1">
      <alignment horizontal="center" vertical="center"/>
    </xf>
    <xf numFmtId="0" fontId="0" fillId="0" borderId="99" xfId="0" applyBorder="1" applyAlignment="1">
      <alignment vertical="center"/>
    </xf>
    <xf numFmtId="0" fontId="0" fillId="0" borderId="100" xfId="0" applyBorder="1" applyAlignment="1">
      <alignment vertical="center"/>
    </xf>
    <xf numFmtId="0" fontId="0" fillId="0" borderId="11" xfId="0" applyBorder="1" applyAlignment="1">
      <alignment vertical="center"/>
    </xf>
    <xf numFmtId="0" fontId="0" fillId="0" borderId="17" xfId="0" applyBorder="1" applyAlignment="1">
      <alignment vertical="center"/>
    </xf>
    <xf numFmtId="0" fontId="0" fillId="0" borderId="136" xfId="0" applyBorder="1" applyAlignment="1">
      <alignment vertical="center" shrinkToFit="1"/>
    </xf>
    <xf numFmtId="0" fontId="0" fillId="0" borderId="100" xfId="0" applyBorder="1" applyAlignment="1">
      <alignment vertical="center" shrinkToFit="1"/>
    </xf>
    <xf numFmtId="0" fontId="0" fillId="0" borderId="46" xfId="0" applyBorder="1" applyAlignment="1">
      <alignment vertical="center" shrinkToFit="1"/>
    </xf>
    <xf numFmtId="0" fontId="0" fillId="0" borderId="127" xfId="0" applyBorder="1" applyAlignment="1">
      <alignment vertical="center" shrinkToFit="1"/>
    </xf>
    <xf numFmtId="0" fontId="0" fillId="0" borderId="17" xfId="0" applyBorder="1" applyAlignment="1">
      <alignment vertical="center" shrinkToFit="1"/>
    </xf>
    <xf numFmtId="0" fontId="0" fillId="0" borderId="98" xfId="0" applyBorder="1" applyAlignment="1">
      <alignment vertical="center" shrinkToFit="1"/>
    </xf>
    <xf numFmtId="0" fontId="29" fillId="0" borderId="11" xfId="0" applyFont="1" applyBorder="1" applyAlignment="1">
      <alignment vertical="center" shrinkToFit="1"/>
    </xf>
    <xf numFmtId="0" fontId="29" fillId="0" borderId="128" xfId="0" applyFont="1" applyBorder="1" applyAlignment="1">
      <alignment vertical="center" shrinkToFit="1"/>
    </xf>
    <xf numFmtId="0" fontId="29" fillId="0" borderId="103" xfId="0" applyFont="1" applyBorder="1" applyAlignment="1">
      <alignment horizontal="left" vertical="center" wrapText="1"/>
    </xf>
    <xf numFmtId="0" fontId="29" fillId="0" borderId="131" xfId="0" applyFont="1" applyBorder="1" applyAlignment="1">
      <alignment horizontal="left" vertical="center" wrapText="1"/>
    </xf>
    <xf numFmtId="0" fontId="29" fillId="0" borderId="14" xfId="0" applyFont="1" applyBorder="1" applyAlignment="1">
      <alignment horizontal="left" vertical="center" wrapText="1"/>
    </xf>
    <xf numFmtId="0" fontId="36" fillId="26" borderId="42" xfId="0" applyFont="1" applyFill="1" applyBorder="1" applyAlignment="1">
      <alignment horizontal="left" vertical="center"/>
    </xf>
    <xf numFmtId="0" fontId="36" fillId="26" borderId="28" xfId="0" applyFont="1" applyFill="1" applyBorder="1" applyAlignment="1">
      <alignment horizontal="left" vertical="center"/>
    </xf>
    <xf numFmtId="0" fontId="29" fillId="26" borderId="42" xfId="0" applyFont="1" applyFill="1" applyBorder="1" applyAlignment="1">
      <alignment horizontal="center" vertical="center"/>
    </xf>
    <xf numFmtId="0" fontId="29" fillId="26" borderId="0" xfId="0" applyFont="1" applyFill="1" applyBorder="1" applyAlignment="1">
      <alignment horizontal="center" vertical="center"/>
    </xf>
    <xf numFmtId="0" fontId="29" fillId="26" borderId="28" xfId="0" applyFont="1" applyFill="1" applyBorder="1" applyAlignment="1">
      <alignment horizontal="center" vertical="center"/>
    </xf>
    <xf numFmtId="0" fontId="31" fillId="0" borderId="103" xfId="0" applyFont="1" applyFill="1" applyBorder="1" applyAlignment="1">
      <alignment horizontal="center" vertical="center"/>
    </xf>
    <xf numFmtId="0" fontId="0" fillId="0" borderId="131" xfId="0" applyFill="1" applyBorder="1" applyAlignment="1">
      <alignment horizontal="center" vertical="center"/>
    </xf>
    <xf numFmtId="0" fontId="29" fillId="0" borderId="99" xfId="0" applyFont="1" applyBorder="1" applyAlignment="1">
      <alignment horizontal="center" vertical="center"/>
    </xf>
    <xf numFmtId="0" fontId="29" fillId="0" borderId="100" xfId="0" applyFont="1" applyBorder="1" applyAlignment="1">
      <alignment horizontal="center" vertical="center"/>
    </xf>
    <xf numFmtId="0" fontId="29" fillId="0" borderId="46" xfId="0" applyFont="1" applyBorder="1" applyAlignment="1">
      <alignment horizontal="center" vertical="center"/>
    </xf>
    <xf numFmtId="0" fontId="28" fillId="0" borderId="99" xfId="0" applyFont="1" applyBorder="1" applyAlignment="1">
      <alignment horizontal="center" vertical="center"/>
    </xf>
    <xf numFmtId="0" fontId="0" fillId="0" borderId="100" xfId="0" applyBorder="1" applyAlignment="1">
      <alignment horizontal="center" vertical="center"/>
    </xf>
    <xf numFmtId="0" fontId="0" fillId="0" borderId="46" xfId="0" applyBorder="1" applyAlignment="1">
      <alignment horizontal="center" vertical="center"/>
    </xf>
    <xf numFmtId="0" fontId="29" fillId="0" borderId="129" xfId="0" applyFont="1" applyBorder="1" applyAlignment="1">
      <alignment vertical="center" shrinkToFit="1"/>
    </xf>
    <xf numFmtId="0" fontId="29" fillId="0" borderId="29" xfId="0" applyFont="1" applyBorder="1" applyAlignment="1">
      <alignment vertical="center" shrinkToFit="1"/>
    </xf>
    <xf numFmtId="0" fontId="29" fillId="0" borderId="50"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37" xfId="0" applyFont="1" applyBorder="1" applyAlignment="1">
      <alignment horizontal="center" vertical="center" shrinkToFit="1"/>
    </xf>
    <xf numFmtId="0" fontId="0" fillId="0" borderId="135" xfId="0" applyBorder="1" applyAlignment="1">
      <alignment horizontal="center" vertical="center"/>
    </xf>
    <xf numFmtId="20" fontId="36" fillId="26" borderId="97" xfId="0" applyNumberFormat="1" applyFont="1" applyFill="1" applyBorder="1" applyAlignment="1">
      <alignment vertical="center"/>
    </xf>
    <xf numFmtId="0" fontId="36" fillId="26" borderId="28" xfId="0" applyFont="1" applyFill="1" applyBorder="1" applyAlignment="1">
      <alignment vertical="center"/>
    </xf>
    <xf numFmtId="0" fontId="36" fillId="26" borderId="0" xfId="0" applyFont="1" applyFill="1" applyBorder="1" applyAlignment="1">
      <alignment horizontal="left" vertical="center"/>
    </xf>
    <xf numFmtId="0" fontId="36" fillId="26" borderId="42" xfId="0" applyFont="1" applyFill="1" applyBorder="1" applyAlignment="1">
      <alignment horizontal="left" vertical="center" shrinkToFit="1"/>
    </xf>
    <xf numFmtId="0" fontId="36" fillId="26" borderId="0" xfId="0" applyFont="1" applyFill="1" applyBorder="1" applyAlignment="1">
      <alignment horizontal="left" vertical="center" shrinkToFit="1"/>
    </xf>
    <xf numFmtId="0" fontId="0" fillId="0" borderId="99" xfId="0" applyBorder="1" applyAlignment="1">
      <alignment horizontal="center" vertical="center"/>
    </xf>
    <xf numFmtId="0" fontId="0" fillId="0" borderId="11" xfId="0" applyBorder="1" applyAlignment="1">
      <alignment horizontal="center" vertical="center"/>
    </xf>
    <xf numFmtId="0" fontId="0" fillId="0" borderId="98" xfId="0" applyBorder="1" applyAlignment="1">
      <alignment horizontal="center" vertical="center"/>
    </xf>
    <xf numFmtId="0" fontId="27" fillId="0" borderId="132" xfId="0" applyFont="1" applyBorder="1" applyAlignment="1">
      <alignment horizontal="center" vertical="center" wrapText="1"/>
    </xf>
    <xf numFmtId="0" fontId="27" fillId="0" borderId="133" xfId="0" applyFont="1" applyBorder="1" applyAlignment="1">
      <alignment horizontal="center" vertical="center"/>
    </xf>
    <xf numFmtId="0" fontId="36" fillId="0" borderId="99" xfId="0" applyFont="1" applyBorder="1" applyAlignment="1">
      <alignment horizontal="center" vertical="center"/>
    </xf>
    <xf numFmtId="0" fontId="27" fillId="0" borderId="11" xfId="0" applyFont="1" applyBorder="1" applyAlignment="1">
      <alignment horizontal="left" vertical="center"/>
    </xf>
    <xf numFmtId="0" fontId="27" fillId="0" borderId="17" xfId="0" applyFont="1" applyBorder="1" applyAlignment="1">
      <alignment horizontal="left" vertical="center"/>
    </xf>
    <xf numFmtId="0" fontId="35" fillId="39" borderId="40" xfId="0" applyFont="1" applyFill="1" applyBorder="1" applyAlignment="1">
      <alignment horizontal="left" vertical="center" indent="1" shrinkToFit="1"/>
    </xf>
    <xf numFmtId="0" fontId="35" fillId="39" borderId="134" xfId="0" applyFont="1" applyFill="1" applyBorder="1" applyAlignment="1">
      <alignment horizontal="left" vertical="center" indent="1" shrinkToFit="1"/>
    </xf>
    <xf numFmtId="0" fontId="35" fillId="39" borderId="48" xfId="0" applyFont="1" applyFill="1" applyBorder="1" applyAlignment="1">
      <alignment horizontal="left" vertical="center" indent="1" shrinkToFit="1"/>
    </xf>
    <xf numFmtId="0" fontId="35" fillId="39" borderId="30" xfId="0" applyFont="1" applyFill="1" applyBorder="1" applyAlignment="1">
      <alignment horizontal="left" vertical="center" indent="1" shrinkToFit="1"/>
    </xf>
    <xf numFmtId="0" fontId="0" fillId="0" borderId="132" xfId="0" applyBorder="1" applyAlignment="1">
      <alignment horizontal="left" vertical="center"/>
    </xf>
    <xf numFmtId="0" fontId="0" fillId="0" borderId="133" xfId="0" applyBorder="1" applyAlignment="1">
      <alignment horizontal="left" vertical="center"/>
    </xf>
    <xf numFmtId="0" fontId="29" fillId="0" borderId="11" xfId="0" applyFont="1" applyBorder="1" applyAlignment="1">
      <alignment horizontal="center" vertical="center"/>
    </xf>
    <xf numFmtId="0" fontId="29" fillId="0" borderId="98" xfId="0" applyFont="1" applyBorder="1" applyAlignment="1">
      <alignment horizontal="center" vertical="center"/>
    </xf>
    <xf numFmtId="0" fontId="32" fillId="39" borderId="99" xfId="0" applyFont="1" applyFill="1" applyBorder="1" applyAlignment="1">
      <alignment horizontal="left" vertical="center" indent="1" shrinkToFit="1"/>
    </xf>
    <xf numFmtId="0" fontId="32" fillId="39" borderId="100" xfId="0" applyFont="1" applyFill="1" applyBorder="1" applyAlignment="1">
      <alignment horizontal="left" vertical="center" indent="1" shrinkToFit="1"/>
    </xf>
    <xf numFmtId="0" fontId="32" fillId="39" borderId="46" xfId="0" applyFont="1" applyFill="1" applyBorder="1" applyAlignment="1">
      <alignment horizontal="left" vertical="center" indent="1" shrinkToFit="1"/>
    </xf>
    <xf numFmtId="0" fontId="32" fillId="39" borderId="11" xfId="0" applyFont="1" applyFill="1" applyBorder="1" applyAlignment="1">
      <alignment horizontal="left" vertical="center" indent="1" shrinkToFit="1"/>
    </xf>
    <xf numFmtId="0" fontId="32" fillId="39" borderId="17" xfId="0" applyFont="1" applyFill="1" applyBorder="1" applyAlignment="1">
      <alignment horizontal="left" vertical="center" indent="1" shrinkToFit="1"/>
    </xf>
    <xf numFmtId="0" fontId="32" fillId="39" borderId="98" xfId="0" applyFont="1" applyFill="1" applyBorder="1" applyAlignment="1">
      <alignment horizontal="left" vertical="center" indent="1" shrinkToFit="1"/>
    </xf>
    <xf numFmtId="0" fontId="27" fillId="0" borderId="104" xfId="0" applyFont="1" applyBorder="1" applyAlignment="1">
      <alignment horizontal="center" vertical="center"/>
    </xf>
    <xf numFmtId="0" fontId="27" fillId="0" borderId="35" xfId="0" applyFont="1" applyBorder="1" applyAlignment="1">
      <alignment horizontal="center" vertical="center"/>
    </xf>
    <xf numFmtId="0" fontId="35" fillId="39" borderId="130" xfId="0" applyFont="1" applyFill="1" applyBorder="1" applyAlignment="1">
      <alignment horizontal="left" vertical="center" indent="1" shrinkToFit="1"/>
    </xf>
    <xf numFmtId="0" fontId="35" fillId="39" borderId="39" xfId="0" applyFont="1" applyFill="1" applyBorder="1" applyAlignment="1">
      <alignment horizontal="left" vertical="center" indent="1" shrinkToFit="1"/>
    </xf>
    <xf numFmtId="0" fontId="35" fillId="39" borderId="62" xfId="0" applyFont="1" applyFill="1" applyBorder="1" applyAlignment="1">
      <alignment horizontal="left" vertical="center" indent="1" shrinkToFit="1"/>
    </xf>
    <xf numFmtId="0" fontId="31" fillId="39" borderId="99" xfId="0" applyFont="1" applyFill="1" applyBorder="1" applyAlignment="1">
      <alignment horizontal="left" vertical="center" indent="1" shrinkToFit="1"/>
    </xf>
    <xf numFmtId="0" fontId="31" fillId="39" borderId="100" xfId="0" applyFont="1" applyFill="1" applyBorder="1" applyAlignment="1">
      <alignment horizontal="left" vertical="center" indent="1" shrinkToFit="1"/>
    </xf>
    <xf numFmtId="0" fontId="31" fillId="39" borderId="46" xfId="0" applyFont="1" applyFill="1" applyBorder="1" applyAlignment="1">
      <alignment horizontal="left" vertical="center" indent="1" shrinkToFit="1"/>
    </xf>
    <xf numFmtId="0" fontId="31" fillId="39" borderId="11" xfId="0" applyFont="1" applyFill="1" applyBorder="1" applyAlignment="1">
      <alignment horizontal="left" vertical="center" indent="1" shrinkToFit="1"/>
    </xf>
    <xf numFmtId="0" fontId="31" fillId="39" borderId="17" xfId="0" applyFont="1" applyFill="1" applyBorder="1" applyAlignment="1">
      <alignment horizontal="left" vertical="center" indent="1" shrinkToFit="1"/>
    </xf>
    <xf numFmtId="0" fontId="31" fillId="39" borderId="98" xfId="0" applyFont="1" applyFill="1" applyBorder="1" applyAlignment="1">
      <alignment horizontal="left" vertical="center" indent="1" shrinkToFit="1"/>
    </xf>
    <xf numFmtId="0" fontId="29" fillId="0" borderId="96" xfId="0" applyFont="1" applyBorder="1" applyAlignment="1">
      <alignment horizontal="left" vertical="center"/>
    </xf>
    <xf numFmtId="0" fontId="29" fillId="0" borderId="66" xfId="0" applyFont="1" applyBorder="1" applyAlignment="1">
      <alignment horizontal="left" vertical="center"/>
    </xf>
    <xf numFmtId="0" fontId="36" fillId="39" borderId="48" xfId="0" applyFont="1" applyFill="1" applyBorder="1" applyAlignment="1">
      <alignment horizontal="center" vertical="center"/>
    </xf>
    <xf numFmtId="0" fontId="36" fillId="39" borderId="66" xfId="0" applyFont="1" applyFill="1" applyBorder="1" applyAlignment="1">
      <alignment horizontal="center" vertical="center"/>
    </xf>
    <xf numFmtId="0" fontId="29" fillId="0" borderId="99" xfId="0" applyFont="1" applyBorder="1" applyAlignment="1">
      <alignment horizontal="center" vertical="center" shrinkToFit="1"/>
    </xf>
    <xf numFmtId="0" fontId="29" fillId="0" borderId="46" xfId="0" applyFont="1" applyBorder="1" applyAlignment="1">
      <alignment horizontal="center" vertical="center" shrinkToFit="1"/>
    </xf>
    <xf numFmtId="184" fontId="36" fillId="39" borderId="48" xfId="0" applyNumberFormat="1" applyFont="1" applyFill="1" applyBorder="1" applyAlignment="1">
      <alignment horizontal="center" vertical="center"/>
    </xf>
    <xf numFmtId="184" fontId="36" fillId="39" borderId="66" xfId="0" applyNumberFormat="1" applyFont="1" applyFill="1" applyBorder="1" applyAlignment="1">
      <alignment horizontal="center" vertical="center"/>
    </xf>
    <xf numFmtId="184" fontId="36" fillId="39" borderId="72" xfId="0" applyNumberFormat="1" applyFont="1" applyFill="1" applyBorder="1" applyAlignment="1">
      <alignment horizontal="center" vertical="center"/>
    </xf>
    <xf numFmtId="184" fontId="36" fillId="39" borderId="44" xfId="0" applyNumberFormat="1" applyFont="1" applyFill="1" applyBorder="1" applyAlignment="1">
      <alignment horizontal="center" vertical="center"/>
    </xf>
    <xf numFmtId="184" fontId="36" fillId="39" borderId="39" xfId="0" applyNumberFormat="1" applyFont="1" applyFill="1" applyBorder="1" applyAlignment="1">
      <alignment horizontal="center" vertical="center"/>
    </xf>
    <xf numFmtId="184" fontId="36" fillId="39" borderId="62" xfId="0" applyNumberFormat="1" applyFont="1" applyFill="1" applyBorder="1" applyAlignment="1">
      <alignment horizontal="center" vertical="center"/>
    </xf>
    <xf numFmtId="0" fontId="29" fillId="0" borderId="130" xfId="0" applyFont="1" applyBorder="1" applyAlignment="1">
      <alignment horizontal="left" vertical="center"/>
    </xf>
    <xf numFmtId="0" fontId="29" fillId="0" borderId="39" xfId="0" applyFont="1" applyBorder="1" applyAlignment="1">
      <alignment horizontal="left" vertical="center"/>
    </xf>
    <xf numFmtId="0" fontId="27" fillId="0" borderId="96" xfId="0" applyFont="1" applyBorder="1" applyAlignment="1">
      <alignment horizontal="left" vertical="center"/>
    </xf>
    <xf numFmtId="0" fontId="27" fillId="0" borderId="66" xfId="0" applyFont="1" applyBorder="1" applyAlignment="1">
      <alignment horizontal="left" vertical="center"/>
    </xf>
    <xf numFmtId="176" fontId="31" fillId="40" borderId="131" xfId="0" applyNumberFormat="1" applyFont="1" applyFill="1" applyBorder="1" applyAlignment="1">
      <alignment horizontal="center" vertical="center"/>
    </xf>
    <xf numFmtId="176" fontId="0" fillId="40" borderId="131" xfId="0" applyNumberFormat="1" applyFill="1" applyBorder="1" applyAlignment="1">
      <alignment horizontal="center" vertical="center"/>
    </xf>
    <xf numFmtId="176" fontId="0" fillId="40" borderId="14" xfId="0" applyNumberFormat="1" applyFill="1" applyBorder="1" applyAlignment="1">
      <alignment horizontal="center" vertical="center"/>
    </xf>
    <xf numFmtId="0" fontId="29" fillId="0" borderId="47" xfId="0" applyFont="1" applyBorder="1" applyAlignment="1">
      <alignment horizontal="center" vertical="center" shrinkToFit="1"/>
    </xf>
    <xf numFmtId="20" fontId="29" fillId="0" borderId="129" xfId="0" applyNumberFormat="1" applyFont="1" applyBorder="1" applyAlignment="1">
      <alignment vertical="center" shrinkToFit="1"/>
    </xf>
    <xf numFmtId="0" fontId="29" fillId="26" borderId="11" xfId="0" applyFont="1" applyFill="1" applyBorder="1" applyAlignment="1">
      <alignment vertical="center"/>
    </xf>
    <xf numFmtId="0" fontId="29" fillId="26" borderId="128" xfId="0" applyFont="1" applyFill="1" applyBorder="1" applyAlignment="1">
      <alignment vertical="center"/>
    </xf>
    <xf numFmtId="0" fontId="29" fillId="26" borderId="17" xfId="0" applyFont="1" applyFill="1" applyBorder="1" applyAlignment="1">
      <alignment vertical="center"/>
    </xf>
    <xf numFmtId="0" fontId="29" fillId="26" borderId="98" xfId="0" applyFont="1" applyFill="1" applyBorder="1" applyAlignment="1">
      <alignment vertical="center"/>
    </xf>
    <xf numFmtId="20" fontId="36" fillId="26" borderId="11" xfId="0" applyNumberFormat="1" applyFont="1" applyFill="1" applyBorder="1" applyAlignment="1">
      <alignment vertical="center"/>
    </xf>
    <xf numFmtId="0" fontId="36" fillId="26" borderId="128" xfId="0" applyFont="1" applyFill="1" applyBorder="1" applyAlignment="1">
      <alignment vertical="center"/>
    </xf>
    <xf numFmtId="0" fontId="36" fillId="26" borderId="127" xfId="0" applyFont="1" applyFill="1" applyBorder="1" applyAlignment="1">
      <alignment horizontal="left" vertical="center"/>
    </xf>
    <xf numFmtId="0" fontId="36" fillId="26" borderId="17" xfId="0" applyFont="1" applyFill="1" applyBorder="1" applyAlignment="1">
      <alignment horizontal="left" vertical="center"/>
    </xf>
    <xf numFmtId="20" fontId="29" fillId="0" borderId="97" xfId="0" applyNumberFormat="1" applyFont="1" applyBorder="1" applyAlignment="1">
      <alignment vertical="center" shrinkToFit="1"/>
    </xf>
    <xf numFmtId="20" fontId="0" fillId="0" borderId="103" xfId="0" applyNumberFormat="1" applyFont="1" applyFill="1" applyBorder="1" applyAlignment="1">
      <alignment horizontal="center" vertical="center"/>
    </xf>
    <xf numFmtId="20" fontId="0" fillId="0" borderId="131" xfId="0" applyNumberFormat="1" applyFont="1" applyFill="1" applyBorder="1" applyAlignment="1">
      <alignment horizontal="center" vertical="center"/>
    </xf>
    <xf numFmtId="20" fontId="0" fillId="0" borderId="14" xfId="0" applyNumberFormat="1" applyFont="1" applyFill="1" applyBorder="1" applyAlignment="1">
      <alignment horizontal="center" vertical="center"/>
    </xf>
    <xf numFmtId="0" fontId="29" fillId="26" borderId="127" xfId="0" applyFont="1" applyFill="1" applyBorder="1" applyAlignment="1">
      <alignment vertical="center"/>
    </xf>
    <xf numFmtId="0" fontId="114" fillId="0" borderId="0" xfId="0" applyFont="1" applyAlignment="1">
      <alignment horizontal="left" vertical="center" wrapText="1"/>
    </xf>
    <xf numFmtId="0" fontId="92" fillId="39" borderId="0" xfId="0" applyFont="1" applyFill="1">
      <alignment vertical="center"/>
    </xf>
    <xf numFmtId="0" fontId="93" fillId="39" borderId="0" xfId="0" applyFont="1" applyFill="1">
      <alignment vertical="center"/>
    </xf>
    <xf numFmtId="0" fontId="114" fillId="0" borderId="0" xfId="0" applyFont="1" applyAlignment="1">
      <alignment horizontal="left" vertical="center"/>
    </xf>
    <xf numFmtId="0" fontId="87" fillId="0" borderId="0" xfId="0" applyFont="1" applyAlignment="1">
      <alignment horizontal="justify" vertical="center"/>
    </xf>
    <xf numFmtId="0" fontId="0" fillId="0" borderId="0" xfId="0">
      <alignment vertical="center"/>
    </xf>
    <xf numFmtId="31" fontId="92" fillId="39" borderId="0" xfId="0" applyNumberFormat="1" applyFont="1" applyFill="1" applyAlignment="1">
      <alignment vertical="center" shrinkToFit="1"/>
    </xf>
    <xf numFmtId="0" fontId="93" fillId="39" borderId="0" xfId="0" applyFont="1" applyFill="1" applyAlignment="1">
      <alignment vertical="center" shrinkToFit="1"/>
    </xf>
    <xf numFmtId="0" fontId="92" fillId="39" borderId="0" xfId="0" applyFont="1" applyFill="1" applyAlignment="1">
      <alignment vertical="center" shrinkToFit="1"/>
    </xf>
    <xf numFmtId="0" fontId="90" fillId="0" borderId="0" xfId="0" applyFont="1" applyAlignment="1">
      <alignment horizontal="left" vertical="center" wrapText="1"/>
    </xf>
    <xf numFmtId="0" fontId="117" fillId="0" borderId="0" xfId="0" applyFont="1" applyAlignment="1">
      <alignment horizontal="left" vertical="center"/>
    </xf>
    <xf numFmtId="0" fontId="133" fillId="0" borderId="0" xfId="0" applyFont="1" applyAlignment="1">
      <alignment horizontal="center" vertical="center"/>
    </xf>
    <xf numFmtId="0" fontId="87" fillId="0" borderId="0" xfId="0" applyFont="1" applyAlignment="1">
      <alignment horizontal="left" vertical="center" wrapText="1"/>
    </xf>
    <xf numFmtId="0" fontId="87" fillId="0" borderId="0" xfId="0" applyFont="1" applyAlignment="1">
      <alignment horizontal="left" vertical="center"/>
    </xf>
    <xf numFmtId="0" fontId="115" fillId="0" borderId="0" xfId="0" applyFont="1" applyAlignment="1">
      <alignment horizontal="left" vertical="center"/>
    </xf>
    <xf numFmtId="0" fontId="86" fillId="0" borderId="0" xfId="0" applyFont="1" applyAlignment="1">
      <alignment horizontal="center" vertical="center"/>
    </xf>
    <xf numFmtId="0" fontId="88" fillId="0" borderId="0" xfId="0" applyFont="1" applyAlignment="1">
      <alignment horizontal="center" vertical="center"/>
    </xf>
    <xf numFmtId="0" fontId="0" fillId="0" borderId="25" xfId="0" applyBorder="1" applyAlignment="1">
      <alignment horizontal="center" vertical="center" shrinkToFit="1"/>
    </xf>
    <xf numFmtId="0" fontId="0" fillId="0" borderId="38" xfId="0" applyBorder="1" applyAlignment="1">
      <alignment horizontal="center" vertical="center" shrinkToFit="1"/>
    </xf>
    <xf numFmtId="0" fontId="0" fillId="0" borderId="21" xfId="0" applyBorder="1" applyAlignment="1">
      <alignment horizontal="center" vertical="center" shrinkToFit="1"/>
    </xf>
    <xf numFmtId="0" fontId="1" fillId="0" borderId="138" xfId="0" applyFont="1" applyBorder="1" applyAlignment="1">
      <alignment horizontal="center" vertical="center"/>
    </xf>
    <xf numFmtId="0" fontId="1" fillId="0" borderId="139" xfId="0" applyFont="1" applyBorder="1" applyAlignment="1">
      <alignment horizontal="center" vertical="center"/>
    </xf>
    <xf numFmtId="0" fontId="1" fillId="0" borderId="48"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40" xfId="0" applyFont="1" applyBorder="1" applyAlignment="1">
      <alignment horizontal="center" vertical="center" shrinkToFit="1"/>
    </xf>
    <xf numFmtId="0" fontId="0" fillId="0" borderId="48" xfId="0" applyBorder="1" applyAlignment="1">
      <alignment horizontal="center" vertical="center" shrinkToFit="1"/>
    </xf>
    <xf numFmtId="0" fontId="0" fillId="0" borderId="40" xfId="0" applyBorder="1" applyAlignment="1">
      <alignment horizontal="center" vertical="center" shrinkToFit="1"/>
    </xf>
    <xf numFmtId="177" fontId="27" fillId="0" borderId="0" xfId="0" applyNumberFormat="1" applyFont="1" applyAlignment="1">
      <alignment horizontal="right" vertical="center"/>
    </xf>
    <xf numFmtId="0" fontId="32" fillId="39" borderId="20" xfId="0" applyFont="1" applyFill="1" applyBorder="1" applyAlignment="1">
      <alignment horizontal="left" vertical="center" shrinkToFit="1"/>
    </xf>
    <xf numFmtId="0" fontId="0" fillId="39" borderId="20" xfId="0" applyFill="1" applyBorder="1" applyAlignment="1">
      <alignment horizontal="left" vertical="center" indent="1"/>
    </xf>
    <xf numFmtId="0" fontId="33" fillId="39" borderId="0" xfId="0" applyFont="1" applyFill="1" applyAlignment="1">
      <alignment horizontal="center" vertical="center"/>
    </xf>
    <xf numFmtId="0" fontId="0" fillId="39" borderId="20" xfId="0" applyFill="1" applyBorder="1" applyAlignment="1">
      <alignment horizontal="center" vertical="center" shrinkToFit="1"/>
    </xf>
    <xf numFmtId="0" fontId="32" fillId="39" borderId="20" xfId="0" applyFont="1" applyFill="1" applyBorder="1" applyAlignment="1">
      <alignment horizontal="left" vertical="center" indent="1" shrinkToFit="1"/>
    </xf>
    <xf numFmtId="0" fontId="36" fillId="0" borderId="0" xfId="0" applyFont="1" applyBorder="1" applyAlignment="1">
      <alignment horizontal="right" vertical="center" shrinkToFit="1"/>
    </xf>
    <xf numFmtId="0" fontId="1" fillId="0" borderId="131" xfId="0" applyFont="1" applyBorder="1" applyAlignment="1">
      <alignment horizontal="center" vertical="center"/>
    </xf>
    <xf numFmtId="0" fontId="1" fillId="0" borderId="25"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36" xfId="0" applyFont="1" applyBorder="1" applyAlignment="1">
      <alignment horizontal="center" vertical="center" shrinkToFit="1"/>
    </xf>
    <xf numFmtId="0" fontId="1" fillId="0" borderId="137"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45" xfId="0" applyFont="1" applyBorder="1" applyAlignment="1">
      <alignment horizontal="center" vertical="center" shrinkToFit="1"/>
    </xf>
    <xf numFmtId="0" fontId="0" fillId="0" borderId="44" xfId="0" applyBorder="1" applyAlignment="1">
      <alignment horizontal="center" vertical="center" shrinkToFit="1"/>
    </xf>
    <xf numFmtId="0" fontId="0" fillId="0" borderId="39" xfId="0" applyBorder="1" applyAlignment="1">
      <alignment horizontal="center" vertical="center" shrinkToFit="1"/>
    </xf>
    <xf numFmtId="0" fontId="0" fillId="0" borderId="45" xfId="0" applyBorder="1" applyAlignment="1">
      <alignment horizontal="center" vertical="center" shrinkToFit="1"/>
    </xf>
    <xf numFmtId="0" fontId="35" fillId="0" borderId="15" xfId="0" applyFont="1" applyBorder="1" applyAlignment="1">
      <alignment horizontal="center" vertical="center"/>
    </xf>
    <xf numFmtId="0" fontId="27" fillId="0" borderId="0" xfId="0" applyFont="1" applyAlignment="1">
      <alignment horizontal="left" vertical="center" wrapText="1" indent="1"/>
    </xf>
    <xf numFmtId="0" fontId="27" fillId="0" borderId="0" xfId="0" applyFont="1" applyAlignment="1">
      <alignment horizontal="left" vertical="center" indent="1"/>
    </xf>
    <xf numFmtId="0" fontId="0" fillId="0" borderId="15" xfId="0" applyBorder="1" applyAlignment="1">
      <alignment horizontal="center" vertical="center"/>
    </xf>
    <xf numFmtId="0" fontId="0" fillId="0" borderId="97" xfId="0" applyBorder="1" applyAlignment="1">
      <alignment horizontal="left" vertical="distributed" wrapText="1" indent="1"/>
    </xf>
    <xf numFmtId="0" fontId="0" fillId="0" borderId="0" xfId="0" applyBorder="1" applyAlignment="1">
      <alignment horizontal="left" vertical="distributed" wrapText="1" indent="1"/>
    </xf>
    <xf numFmtId="0" fontId="35" fillId="0" borderId="0" xfId="0" applyFont="1" applyBorder="1" applyAlignment="1">
      <alignment horizontal="center" vertical="center" shrinkToFit="1"/>
    </xf>
    <xf numFmtId="0" fontId="35" fillId="39" borderId="20" xfId="0" applyFont="1" applyFill="1" applyBorder="1" applyAlignment="1">
      <alignment horizontal="left" vertical="center" indent="1" shrinkToFit="1"/>
    </xf>
    <xf numFmtId="0" fontId="35" fillId="39" borderId="20" xfId="0" applyFont="1" applyFill="1" applyBorder="1" applyAlignment="1">
      <alignment horizontal="left" vertical="center" indent="1"/>
    </xf>
    <xf numFmtId="0" fontId="1" fillId="0" borderId="44" xfId="0" applyFont="1" applyBorder="1" applyAlignment="1">
      <alignment horizontal="center" vertical="center" wrapText="1" shrinkToFit="1"/>
    </xf>
    <xf numFmtId="0" fontId="1" fillId="0" borderId="45" xfId="0" applyFont="1" applyBorder="1" applyAlignment="1">
      <alignment horizontal="center" vertical="center" wrapText="1" shrinkToFit="1"/>
    </xf>
    <xf numFmtId="0" fontId="1" fillId="0" borderId="136" xfId="0" applyFont="1" applyBorder="1" applyAlignment="1">
      <alignment horizontal="center" vertical="center"/>
    </xf>
    <xf numFmtId="0" fontId="1" fillId="0" borderId="137" xfId="0" applyFont="1" applyBorder="1" applyAlignment="1">
      <alignment horizontal="center" vertical="center"/>
    </xf>
    <xf numFmtId="0" fontId="1" fillId="0" borderId="127" xfId="0" applyFont="1" applyBorder="1" applyAlignment="1">
      <alignment horizontal="center" vertical="center"/>
    </xf>
    <xf numFmtId="0" fontId="1" fillId="0" borderId="128" xfId="0" applyFont="1" applyBorder="1" applyAlignment="1">
      <alignment horizontal="center" vertical="center"/>
    </xf>
    <xf numFmtId="0" fontId="1" fillId="0" borderId="42" xfId="0" applyFont="1" applyBorder="1" applyAlignment="1">
      <alignment horizontal="center" vertical="center" wrapText="1" shrinkToFit="1"/>
    </xf>
    <xf numFmtId="0" fontId="1" fillId="0" borderId="28" xfId="0" applyFont="1" applyBorder="1" applyAlignment="1">
      <alignment horizontal="center" vertical="center" wrapText="1" shrinkToFit="1"/>
    </xf>
    <xf numFmtId="0" fontId="1" fillId="0" borderId="25"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0" fillId="0" borderId="44" xfId="0" applyBorder="1" applyAlignment="1">
      <alignment horizontal="center" vertical="center" wrapText="1" shrinkToFit="1"/>
    </xf>
    <xf numFmtId="0" fontId="0" fillId="0" borderId="39" xfId="0" applyBorder="1" applyAlignment="1">
      <alignment horizontal="center" vertical="center" wrapText="1" shrinkToFit="1"/>
    </xf>
    <xf numFmtId="0" fontId="0" fillId="0" borderId="45" xfId="0" applyBorder="1" applyAlignment="1">
      <alignment horizontal="center" vertical="center" wrapText="1" shrinkToFit="1"/>
    </xf>
    <xf numFmtId="0" fontId="0" fillId="25" borderId="17" xfId="0" applyFill="1" applyBorder="1" applyAlignment="1">
      <alignment horizontal="left" vertical="center"/>
    </xf>
    <xf numFmtId="0" fontId="0" fillId="0" borderId="25"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21" xfId="0" applyBorder="1" applyAlignment="1">
      <alignment horizontal="center" vertical="center" wrapText="1" shrinkToFit="1"/>
    </xf>
    <xf numFmtId="0" fontId="1" fillId="0" borderId="43" xfId="0" applyFont="1" applyBorder="1" applyAlignment="1">
      <alignment horizontal="center" vertical="center" wrapText="1" shrinkToFit="1"/>
    </xf>
    <xf numFmtId="0" fontId="1" fillId="0" borderId="20" xfId="0" applyFont="1" applyBorder="1" applyAlignment="1">
      <alignment horizontal="center" vertical="center" wrapText="1" shrinkToFit="1"/>
    </xf>
    <xf numFmtId="0" fontId="1" fillId="0" borderId="19" xfId="0" applyFont="1" applyBorder="1" applyAlignment="1">
      <alignment horizontal="center" vertical="center" wrapText="1" shrinkToFit="1"/>
    </xf>
    <xf numFmtId="0" fontId="0" fillId="0" borderId="43" xfId="0" applyBorder="1" applyAlignment="1">
      <alignment horizontal="center" vertical="center" shrinkToFit="1"/>
    </xf>
    <xf numFmtId="0" fontId="0" fillId="0" borderId="19" xfId="0" applyBorder="1" applyAlignment="1">
      <alignment horizontal="center" vertical="center" shrinkToFit="1"/>
    </xf>
    <xf numFmtId="0" fontId="33" fillId="25" borderId="0" xfId="0" applyFont="1" applyFill="1" applyAlignment="1">
      <alignment horizontal="right" vertical="center"/>
    </xf>
    <xf numFmtId="0" fontId="0" fillId="0" borderId="0" xfId="0" applyFont="1" applyAlignment="1">
      <alignment horizontal="center" shrinkToFit="1"/>
    </xf>
    <xf numFmtId="0" fontId="0" fillId="0" borderId="101" xfId="0" applyBorder="1" applyAlignment="1">
      <alignment horizontal="center" vertical="center"/>
    </xf>
    <xf numFmtId="0" fontId="0" fillId="0" borderId="140"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1" fillId="0" borderId="54" xfId="0" applyFont="1" applyBorder="1" applyAlignment="1">
      <alignment horizontal="center" vertical="center"/>
    </xf>
    <xf numFmtId="0" fontId="1" fillId="0" borderId="141" xfId="0" applyFont="1" applyBorder="1" applyAlignment="1">
      <alignment horizontal="center" vertical="center"/>
    </xf>
    <xf numFmtId="0" fontId="1" fillId="0" borderId="100" xfId="0" applyFont="1" applyBorder="1" applyAlignment="1">
      <alignment horizontal="center" vertical="center"/>
    </xf>
    <xf numFmtId="0" fontId="1" fillId="0" borderId="17" xfId="0" applyFont="1" applyBorder="1" applyAlignment="1">
      <alignment horizontal="center" vertical="center"/>
    </xf>
    <xf numFmtId="0" fontId="29" fillId="0" borderId="48" xfId="0" applyFont="1" applyBorder="1" applyAlignment="1">
      <alignment horizontal="left" vertical="center" wrapText="1"/>
    </xf>
    <xf numFmtId="0" fontId="29" fillId="0" borderId="40" xfId="0" applyFont="1" applyBorder="1" applyAlignment="1">
      <alignment horizontal="left" vertical="center" wrapText="1"/>
    </xf>
    <xf numFmtId="0" fontId="1" fillId="0" borderId="55" xfId="0" applyFont="1" applyBorder="1" applyAlignment="1">
      <alignment horizontal="center" vertical="center"/>
    </xf>
    <xf numFmtId="0" fontId="1" fillId="0" borderId="142" xfId="0" applyFont="1" applyBorder="1" applyAlignment="1">
      <alignment horizontal="center" vertical="center"/>
    </xf>
    <xf numFmtId="0" fontId="0" fillId="0" borderId="0" xfId="0" applyAlignment="1">
      <alignment horizontal="left" vertical="distributed" wrapText="1" indent="1"/>
    </xf>
    <xf numFmtId="0" fontId="55" fillId="0" borderId="0" xfId="0" applyFont="1" applyAlignment="1">
      <alignment horizontal="center"/>
    </xf>
    <xf numFmtId="0" fontId="120" fillId="0" borderId="0" xfId="0" applyFont="1" applyBorder="1" applyAlignment="1">
      <alignment horizontal="left" vertical="center"/>
    </xf>
    <xf numFmtId="0" fontId="121" fillId="0" borderId="0" xfId="0" applyFont="1" applyBorder="1" applyAlignment="1">
      <alignment horizontal="center" vertical="center"/>
    </xf>
    <xf numFmtId="0" fontId="102" fillId="30" borderId="0" xfId="0" applyFont="1" applyFill="1" applyBorder="1" applyAlignment="1">
      <alignment horizontal="left" vertical="center" indent="1"/>
    </xf>
    <xf numFmtId="0" fontId="102" fillId="0" borderId="50" xfId="0" applyFont="1" applyFill="1" applyBorder="1" applyAlignment="1">
      <alignment horizontal="left" vertical="center" wrapText="1"/>
    </xf>
    <xf numFmtId="0" fontId="102" fillId="0" borderId="37" xfId="0" applyFont="1" applyFill="1" applyBorder="1" applyAlignment="1">
      <alignment horizontal="left" vertical="center" wrapText="1"/>
    </xf>
    <xf numFmtId="0" fontId="102" fillId="0" borderId="29" xfId="0" applyFont="1" applyFill="1" applyBorder="1" applyAlignment="1">
      <alignment horizontal="left" vertical="center" wrapText="1"/>
    </xf>
    <xf numFmtId="0" fontId="102" fillId="0" borderId="42" xfId="0" applyFont="1" applyFill="1" applyBorder="1" applyAlignment="1">
      <alignment horizontal="left" vertical="center" wrapText="1"/>
    </xf>
    <xf numFmtId="0" fontId="102" fillId="0" borderId="0" xfId="0" applyFont="1" applyFill="1" applyBorder="1" applyAlignment="1">
      <alignment horizontal="left" vertical="center" wrapText="1"/>
    </xf>
    <xf numFmtId="0" fontId="102" fillId="0" borderId="28" xfId="0" applyFont="1" applyFill="1" applyBorder="1" applyAlignment="1">
      <alignment horizontal="left" vertical="center" wrapText="1"/>
    </xf>
    <xf numFmtId="0" fontId="102" fillId="0" borderId="43" xfId="0" applyFont="1" applyFill="1" applyBorder="1" applyAlignment="1">
      <alignment horizontal="left" vertical="center"/>
    </xf>
    <xf numFmtId="0" fontId="102" fillId="0" borderId="20" xfId="0" applyFont="1" applyFill="1" applyBorder="1" applyAlignment="1">
      <alignment horizontal="left" vertical="center"/>
    </xf>
    <xf numFmtId="0" fontId="102" fillId="0" borderId="19" xfId="0" applyFont="1" applyFill="1" applyBorder="1" applyAlignment="1">
      <alignment horizontal="left" vertical="center"/>
    </xf>
    <xf numFmtId="0" fontId="102" fillId="0" borderId="0" xfId="0" applyFont="1" applyFill="1" applyBorder="1" applyAlignment="1">
      <alignment horizontal="center" vertical="center" wrapText="1"/>
    </xf>
    <xf numFmtId="0" fontId="111" fillId="39" borderId="131" xfId="0" applyFont="1" applyFill="1" applyBorder="1" applyAlignment="1">
      <alignment horizontal="left" vertical="center" indent="1" shrinkToFit="1"/>
    </xf>
    <xf numFmtId="0" fontId="111" fillId="39" borderId="14" xfId="0" applyFont="1" applyFill="1" applyBorder="1" applyAlignment="1">
      <alignment horizontal="left" vertical="center" indent="1" shrinkToFit="1"/>
    </xf>
    <xf numFmtId="0" fontId="102" fillId="0" borderId="89" xfId="0" applyFont="1" applyBorder="1" applyAlignment="1">
      <alignment horizontal="center" vertical="center" wrapText="1"/>
    </xf>
    <xf numFmtId="0" fontId="102" fillId="0" borderId="88" xfId="0" applyFont="1" applyBorder="1" applyAlignment="1">
      <alignment horizontal="center" vertical="center" wrapText="1"/>
    </xf>
    <xf numFmtId="0" fontId="102" fillId="0" borderId="15" xfId="0" applyFont="1" applyFill="1" applyBorder="1" applyAlignment="1">
      <alignment horizontal="center" vertical="center" wrapText="1"/>
    </xf>
    <xf numFmtId="0" fontId="102" fillId="0" borderId="15" xfId="0" applyFont="1" applyBorder="1" applyAlignment="1">
      <alignment horizontal="center" vertical="center" shrinkToFit="1"/>
    </xf>
    <xf numFmtId="0" fontId="102" fillId="0" borderId="34" xfId="0" applyFont="1" applyBorder="1" applyAlignment="1">
      <alignment horizontal="center" vertical="center" shrinkToFit="1"/>
    </xf>
    <xf numFmtId="0" fontId="9" fillId="0" borderId="103" xfId="0" applyFont="1" applyBorder="1" applyAlignment="1">
      <alignment horizontal="center" vertical="center" wrapText="1"/>
    </xf>
    <xf numFmtId="0" fontId="9" fillId="0" borderId="131" xfId="0" applyFont="1" applyBorder="1" applyAlignment="1">
      <alignment horizontal="center" vertical="center" wrapText="1"/>
    </xf>
    <xf numFmtId="0" fontId="102" fillId="0" borderId="102" xfId="0" applyFont="1" applyBorder="1" applyAlignment="1">
      <alignment horizontal="left" vertical="center" indent="1" shrinkToFit="1"/>
    </xf>
    <xf numFmtId="0" fontId="102" fillId="0" borderId="131" xfId="0" applyFont="1" applyBorder="1" applyAlignment="1">
      <alignment horizontal="left" vertical="center" indent="1" shrinkToFit="1"/>
    </xf>
    <xf numFmtId="0" fontId="102" fillId="0" borderId="14" xfId="0" applyFont="1" applyBorder="1" applyAlignment="1">
      <alignment horizontal="left" vertical="center" indent="1" shrinkToFit="1"/>
    </xf>
    <xf numFmtId="0" fontId="112" fillId="0" borderId="164" xfId="0" applyFont="1" applyBorder="1" applyAlignment="1">
      <alignment horizontal="center" vertical="center"/>
    </xf>
    <xf numFmtId="0" fontId="112" fillId="0" borderId="165" xfId="0" applyFont="1" applyBorder="1" applyAlignment="1">
      <alignment horizontal="center" vertical="center"/>
    </xf>
    <xf numFmtId="0" fontId="112" fillId="0" borderId="166" xfId="0" applyFont="1" applyBorder="1" applyAlignment="1">
      <alignment horizontal="center" vertical="center"/>
    </xf>
    <xf numFmtId="0" fontId="9" fillId="30" borderId="48" xfId="0" applyFont="1" applyFill="1" applyBorder="1" applyAlignment="1">
      <alignment horizontal="center" vertical="center" wrapText="1"/>
    </xf>
    <xf numFmtId="0" fontId="9" fillId="30" borderId="167" xfId="0" applyFont="1" applyFill="1" applyBorder="1" applyAlignment="1">
      <alignment horizontal="center" vertical="center" wrapText="1"/>
    </xf>
    <xf numFmtId="0" fontId="102" fillId="0" borderId="66" xfId="0" applyFont="1" applyBorder="1" applyAlignment="1">
      <alignment horizontal="center" vertical="center" wrapText="1"/>
    </xf>
    <xf numFmtId="0" fontId="102" fillId="0" borderId="40" xfId="0" applyFont="1" applyBorder="1" applyAlignment="1">
      <alignment horizontal="center" vertical="center" wrapText="1"/>
    </xf>
    <xf numFmtId="0" fontId="119" fillId="0" borderId="66" xfId="0" applyFont="1" applyBorder="1" applyAlignment="1">
      <alignment horizontal="center" vertical="center" wrapText="1"/>
    </xf>
    <xf numFmtId="0" fontId="119" fillId="0" borderId="72" xfId="0" applyFont="1" applyBorder="1" applyAlignment="1">
      <alignment horizontal="center" vertical="center" wrapText="1"/>
    </xf>
    <xf numFmtId="0" fontId="102" fillId="33" borderId="97" xfId="0" applyFont="1" applyFill="1" applyBorder="1" applyAlignment="1">
      <alignment horizontal="center" vertical="center" wrapText="1"/>
    </xf>
    <xf numFmtId="0" fontId="102" fillId="33" borderId="0" xfId="0" applyFont="1" applyFill="1" applyBorder="1" applyAlignment="1">
      <alignment horizontal="center" vertical="center" wrapText="1"/>
    </xf>
    <xf numFmtId="0" fontId="102" fillId="33" borderId="188" xfId="0" applyFont="1" applyFill="1" applyBorder="1" applyAlignment="1">
      <alignment horizontal="center" vertical="center" wrapText="1"/>
    </xf>
    <xf numFmtId="0" fontId="102" fillId="33" borderId="11" xfId="0" applyFont="1" applyFill="1" applyBorder="1" applyAlignment="1">
      <alignment horizontal="center" vertical="center" wrapText="1"/>
    </xf>
    <xf numFmtId="0" fontId="102" fillId="33" borderId="17" xfId="0" applyFont="1" applyFill="1" applyBorder="1" applyAlignment="1">
      <alignment horizontal="center" vertical="center" wrapText="1"/>
    </xf>
    <xf numFmtId="0" fontId="102" fillId="33" borderId="190" xfId="0" applyFont="1" applyFill="1" applyBorder="1" applyAlignment="1">
      <alignment horizontal="center" vertical="center" wrapText="1"/>
    </xf>
    <xf numFmtId="0" fontId="113" fillId="33" borderId="150" xfId="0" applyFont="1" applyFill="1" applyBorder="1" applyAlignment="1">
      <alignment horizontal="center" vertical="center" wrapText="1" shrinkToFit="1"/>
    </xf>
    <xf numFmtId="0" fontId="113" fillId="33" borderId="37" xfId="0" applyFont="1" applyFill="1" applyBorder="1" applyAlignment="1">
      <alignment horizontal="center" vertical="center" wrapText="1" shrinkToFit="1"/>
    </xf>
    <xf numFmtId="0" fontId="113" fillId="33" borderId="158" xfId="0" applyFont="1" applyFill="1" applyBorder="1" applyAlignment="1">
      <alignment horizontal="center" vertical="center" wrapText="1" shrinkToFit="1"/>
    </xf>
    <xf numFmtId="0" fontId="113" fillId="33" borderId="20" xfId="0" applyFont="1" applyFill="1" applyBorder="1" applyAlignment="1">
      <alignment horizontal="center" vertical="center" wrapText="1" shrinkToFit="1"/>
    </xf>
    <xf numFmtId="0" fontId="102" fillId="33" borderId="123" xfId="0" applyFont="1" applyFill="1" applyBorder="1" applyAlignment="1">
      <alignment horizontal="center" vertical="center" wrapText="1" shrinkToFit="1"/>
    </xf>
    <xf numFmtId="0" fontId="102" fillId="33" borderId="155" xfId="0" applyFont="1" applyFill="1" applyBorder="1" applyAlignment="1">
      <alignment horizontal="center" vertical="center" wrapText="1" shrinkToFit="1"/>
    </xf>
    <xf numFmtId="0" fontId="102" fillId="33" borderId="89" xfId="0" applyFont="1" applyFill="1" applyBorder="1" applyAlignment="1">
      <alignment horizontal="center" vertical="center" wrapText="1" shrinkToFit="1"/>
    </xf>
    <xf numFmtId="0" fontId="102" fillId="33" borderId="152" xfId="0" applyFont="1" applyFill="1" applyBorder="1" applyAlignment="1">
      <alignment horizontal="center" vertical="center" wrapText="1" shrinkToFit="1"/>
    </xf>
    <xf numFmtId="0" fontId="113" fillId="33" borderId="150" xfId="0" applyFont="1" applyFill="1" applyBorder="1" applyAlignment="1">
      <alignment horizontal="center" vertical="center" shrinkToFit="1"/>
    </xf>
    <xf numFmtId="0" fontId="113" fillId="33" borderId="0" xfId="0" applyFont="1" applyFill="1" applyBorder="1" applyAlignment="1">
      <alignment horizontal="center" vertical="center" shrinkToFit="1"/>
    </xf>
    <xf numFmtId="0" fontId="113" fillId="33" borderId="151" xfId="0" applyFont="1" applyFill="1" applyBorder="1" applyAlignment="1">
      <alignment horizontal="center" vertical="center" shrinkToFit="1"/>
    </xf>
    <xf numFmtId="0" fontId="113" fillId="33" borderId="17" xfId="0" applyFont="1" applyFill="1" applyBorder="1" applyAlignment="1">
      <alignment horizontal="center" vertical="center" shrinkToFit="1"/>
    </xf>
    <xf numFmtId="0" fontId="102" fillId="33" borderId="52" xfId="0" applyFont="1" applyFill="1" applyBorder="1" applyAlignment="1">
      <alignment horizontal="center" vertical="center" shrinkToFit="1"/>
    </xf>
    <xf numFmtId="0" fontId="102" fillId="33" borderId="77" xfId="0" applyFont="1" applyFill="1" applyBorder="1" applyAlignment="1">
      <alignment horizontal="center" vertical="center" shrinkToFit="1"/>
    </xf>
    <xf numFmtId="0" fontId="102" fillId="33" borderId="147" xfId="0" applyFont="1" applyFill="1" applyBorder="1" applyAlignment="1">
      <alignment horizontal="center" vertical="center" shrinkToFit="1"/>
    </xf>
    <xf numFmtId="0" fontId="102" fillId="33" borderId="189" xfId="0" applyFont="1" applyFill="1" applyBorder="1" applyAlignment="1">
      <alignment horizontal="center" vertical="center" shrinkToFit="1"/>
    </xf>
    <xf numFmtId="0" fontId="112" fillId="0" borderId="193" xfId="0" applyFont="1" applyBorder="1" applyAlignment="1">
      <alignment horizontal="center" vertical="center" shrinkToFit="1"/>
    </xf>
    <xf numFmtId="0" fontId="112" fillId="0" borderId="194" xfId="0" applyFont="1" applyBorder="1" applyAlignment="1">
      <alignment horizontal="center" vertical="center" shrinkToFit="1"/>
    </xf>
    <xf numFmtId="0" fontId="102" fillId="0" borderId="164" xfId="0" applyFont="1" applyBorder="1" applyAlignment="1">
      <alignment horizontal="center" vertical="center" shrinkToFit="1"/>
    </xf>
    <xf numFmtId="0" fontId="102" fillId="0" borderId="165" xfId="0" applyFont="1" applyBorder="1" applyAlignment="1">
      <alignment horizontal="center" vertical="center" shrinkToFit="1"/>
    </xf>
    <xf numFmtId="0" fontId="102" fillId="0" borderId="194" xfId="0" applyFont="1" applyBorder="1" applyAlignment="1">
      <alignment horizontal="center" vertical="center" shrinkToFit="1"/>
    </xf>
    <xf numFmtId="0" fontId="104" fillId="0" borderId="164" xfId="0" applyFont="1" applyBorder="1" applyAlignment="1">
      <alignment horizontal="center" vertical="center" wrapText="1"/>
    </xf>
    <xf numFmtId="0" fontId="104" fillId="0" borderId="194" xfId="0" applyFont="1" applyBorder="1" applyAlignment="1">
      <alignment horizontal="center" vertical="center" wrapText="1"/>
    </xf>
    <xf numFmtId="0" fontId="102" fillId="0" borderId="100" xfId="0" applyFont="1" applyBorder="1" applyAlignment="1">
      <alignment horizontal="left" vertical="top" shrinkToFit="1"/>
    </xf>
    <xf numFmtId="0" fontId="102" fillId="0" borderId="165" xfId="0" applyFont="1" applyBorder="1" applyAlignment="1">
      <alignment horizontal="left" vertical="top" shrinkToFit="1"/>
    </xf>
    <xf numFmtId="0" fontId="102" fillId="0" borderId="192" xfId="0" applyFont="1" applyBorder="1" applyAlignment="1">
      <alignment horizontal="left" vertical="top" shrinkToFit="1"/>
    </xf>
    <xf numFmtId="0" fontId="42" fillId="0" borderId="195" xfId="0" applyFont="1" applyBorder="1" applyAlignment="1">
      <alignment horizontal="center" vertical="center" wrapText="1" shrinkToFit="1"/>
    </xf>
    <xf numFmtId="0" fontId="119" fillId="0" borderId="156" xfId="0" applyFont="1" applyBorder="1" applyAlignment="1">
      <alignment horizontal="center" vertical="center" shrinkToFit="1"/>
    </xf>
    <xf numFmtId="0" fontId="102" fillId="0" borderId="156" xfId="0" applyFont="1" applyBorder="1" applyAlignment="1">
      <alignment horizontal="right" vertical="center" indent="1" shrinkToFit="1"/>
    </xf>
    <xf numFmtId="0" fontId="102" fillId="0" borderId="148" xfId="0" applyFont="1" applyBorder="1" applyAlignment="1">
      <alignment horizontal="right" vertical="center" indent="1" shrinkToFit="1"/>
    </xf>
    <xf numFmtId="0" fontId="104" fillId="0" borderId="148" xfId="0" applyFont="1" applyBorder="1" applyAlignment="1">
      <alignment horizontal="center" vertical="center" wrapText="1"/>
    </xf>
    <xf numFmtId="0" fontId="104" fillId="0" borderId="157" xfId="0" applyFont="1" applyBorder="1" applyAlignment="1">
      <alignment horizontal="center" vertical="center" wrapText="1"/>
    </xf>
    <xf numFmtId="0" fontId="104" fillId="0" borderId="150" xfId="0" applyFont="1" applyBorder="1" applyAlignment="1">
      <alignment horizontal="center" vertical="center" wrapText="1"/>
    </xf>
    <xf numFmtId="0" fontId="104" fillId="0" borderId="188" xfId="0" applyFont="1" applyBorder="1" applyAlignment="1">
      <alignment horizontal="center" vertical="center" wrapText="1"/>
    </xf>
    <xf numFmtId="0" fontId="104" fillId="0" borderId="151" xfId="0" applyFont="1" applyBorder="1" applyAlignment="1">
      <alignment horizontal="center" vertical="center" wrapText="1"/>
    </xf>
    <xf numFmtId="0" fontId="104" fillId="0" borderId="190" xfId="0" applyFont="1" applyBorder="1" applyAlignment="1">
      <alignment horizontal="center" vertical="center" wrapText="1"/>
    </xf>
    <xf numFmtId="0" fontId="102" fillId="0" borderId="53" xfId="0" applyFont="1" applyBorder="1" applyAlignment="1">
      <alignment horizontal="left" vertical="center" wrapText="1" indent="1" shrinkToFit="1"/>
    </xf>
    <xf numFmtId="0" fontId="102" fillId="0" borderId="78" xfId="0" applyFont="1" applyBorder="1" applyAlignment="1">
      <alignment horizontal="left" vertical="center" wrapText="1" indent="1" shrinkToFit="1"/>
    </xf>
    <xf numFmtId="0" fontId="102" fillId="0" borderId="197" xfId="0" applyFont="1" applyBorder="1" applyAlignment="1">
      <alignment horizontal="center" vertical="center" wrapText="1"/>
    </xf>
    <xf numFmtId="0" fontId="102" fillId="0" borderId="157" xfId="0" applyFont="1" applyBorder="1" applyAlignment="1">
      <alignment horizontal="center" vertical="center" wrapText="1"/>
    </xf>
    <xf numFmtId="0" fontId="102" fillId="0" borderId="160" xfId="0" applyFont="1" applyBorder="1" applyAlignment="1">
      <alignment horizontal="center" vertical="center" wrapText="1"/>
    </xf>
    <xf numFmtId="0" fontId="102" fillId="0" borderId="161" xfId="0" applyFont="1" applyBorder="1" applyAlignment="1">
      <alignment horizontal="center" vertical="center" wrapText="1"/>
    </xf>
    <xf numFmtId="0" fontId="102" fillId="0" borderId="148" xfId="0" applyFont="1" applyBorder="1" applyAlignment="1">
      <alignment horizontal="center" vertical="center" shrinkToFit="1"/>
    </xf>
    <xf numFmtId="0" fontId="102" fillId="0" borderId="149" xfId="0" applyFont="1" applyBorder="1" applyAlignment="1">
      <alignment horizontal="center" vertical="center" shrinkToFit="1"/>
    </xf>
    <xf numFmtId="0" fontId="102" fillId="0" borderId="163" xfId="0" applyFont="1" applyBorder="1" applyAlignment="1">
      <alignment horizontal="center" vertical="center" shrinkToFit="1"/>
    </xf>
    <xf numFmtId="0" fontId="102" fillId="0" borderId="52" xfId="0" applyFont="1" applyBorder="1" applyAlignment="1">
      <alignment horizontal="center" vertical="center" shrinkToFit="1"/>
    </xf>
    <xf numFmtId="0" fontId="102" fillId="0" borderId="11" xfId="0" applyFont="1" applyBorder="1" applyAlignment="1">
      <alignment horizontal="center" vertical="center" wrapText="1"/>
    </xf>
    <xf numFmtId="0" fontId="102" fillId="0" borderId="190" xfId="0" applyFont="1" applyBorder="1" applyAlignment="1">
      <alignment horizontal="center" vertical="center" wrapText="1"/>
    </xf>
    <xf numFmtId="0" fontId="102" fillId="0" borderId="151" xfId="0" applyFont="1" applyBorder="1" applyAlignment="1">
      <alignment horizontal="center" vertical="center" shrinkToFit="1"/>
    </xf>
    <xf numFmtId="0" fontId="102" fillId="0" borderId="17" xfId="0" applyFont="1" applyBorder="1" applyAlignment="1">
      <alignment horizontal="center" vertical="center" shrinkToFit="1"/>
    </xf>
    <xf numFmtId="0" fontId="102" fillId="0" borderId="17" xfId="0" applyFont="1" applyBorder="1" applyAlignment="1">
      <alignment horizontal="left" vertical="center" wrapText="1" indent="1" shrinkToFit="1"/>
    </xf>
    <xf numFmtId="0" fontId="102" fillId="0" borderId="98" xfId="0" applyFont="1" applyBorder="1" applyAlignment="1">
      <alignment horizontal="left" vertical="center" wrapText="1" indent="1" shrinkToFit="1"/>
    </xf>
    <xf numFmtId="0" fontId="134" fillId="0" borderId="100" xfId="0" applyFont="1" applyBorder="1" applyAlignment="1">
      <alignment horizontal="left" vertical="center" wrapText="1"/>
    </xf>
    <xf numFmtId="0" fontId="134" fillId="0" borderId="0" xfId="0" applyFont="1" applyBorder="1" applyAlignment="1">
      <alignment horizontal="left" vertical="center" wrapText="1"/>
    </xf>
    <xf numFmtId="0" fontId="100" fillId="30" borderId="107" xfId="0" applyFont="1" applyFill="1" applyBorder="1" applyAlignment="1">
      <alignment horizontal="center" vertical="center"/>
    </xf>
    <xf numFmtId="0" fontId="100" fillId="30" borderId="108" xfId="0" applyFont="1" applyFill="1" applyBorder="1" applyAlignment="1">
      <alignment horizontal="center" vertical="center"/>
    </xf>
    <xf numFmtId="0" fontId="100" fillId="30" borderId="105" xfId="0" applyFont="1" applyFill="1" applyBorder="1" applyAlignment="1">
      <alignment horizontal="center" vertical="center"/>
    </xf>
    <xf numFmtId="0" fontId="100" fillId="30" borderId="106" xfId="0" applyFont="1" applyFill="1" applyBorder="1" applyAlignment="1">
      <alignment horizontal="center" vertical="center"/>
    </xf>
    <xf numFmtId="0" fontId="100" fillId="0" borderId="168" xfId="0" applyFont="1" applyBorder="1" applyAlignment="1">
      <alignment horizontal="center" vertical="center" shrinkToFit="1"/>
    </xf>
    <xf numFmtId="0" fontId="100" fillId="0" borderId="20" xfId="0" applyFont="1" applyBorder="1" applyAlignment="1">
      <alignment horizontal="center" vertical="center" shrinkToFit="1"/>
    </xf>
    <xf numFmtId="0" fontId="100" fillId="0" borderId="159" xfId="0" applyFont="1" applyBorder="1" applyAlignment="1">
      <alignment horizontal="center" vertical="center" shrinkToFit="1"/>
    </xf>
    <xf numFmtId="0" fontId="100" fillId="0" borderId="69" xfId="0" applyFont="1" applyBorder="1" applyAlignment="1">
      <alignment horizontal="center" vertical="center"/>
    </xf>
    <xf numFmtId="0" fontId="100" fillId="0" borderId="66" xfId="0" applyFont="1" applyBorder="1" applyAlignment="1">
      <alignment horizontal="center" vertical="center"/>
    </xf>
    <xf numFmtId="0" fontId="100" fillId="0" borderId="72" xfId="0" applyFont="1" applyBorder="1" applyAlignment="1">
      <alignment horizontal="center" vertical="center"/>
    </xf>
    <xf numFmtId="0" fontId="100" fillId="0" borderId="154" xfId="0" applyFont="1" applyBorder="1" applyAlignment="1">
      <alignment horizontal="center" vertical="center"/>
    </xf>
    <xf numFmtId="0" fontId="100" fillId="0" borderId="196" xfId="0" applyFont="1" applyBorder="1" applyAlignment="1">
      <alignment horizontal="center" vertical="center"/>
    </xf>
    <xf numFmtId="0" fontId="100" fillId="38" borderId="163" xfId="0" applyFont="1" applyFill="1" applyBorder="1" applyAlignment="1">
      <alignment horizontal="center" vertical="center"/>
    </xf>
    <xf numFmtId="0" fontId="100" fillId="38" borderId="161" xfId="0" applyFont="1" applyFill="1" applyBorder="1" applyAlignment="1">
      <alignment horizontal="center" vertical="center"/>
    </xf>
    <xf numFmtId="0" fontId="100" fillId="0" borderId="105" xfId="0" applyFont="1" applyFill="1" applyBorder="1" applyAlignment="1">
      <alignment horizontal="center" vertical="center"/>
    </xf>
    <xf numFmtId="0" fontId="100" fillId="0" borderId="106" xfId="0" applyFont="1" applyFill="1" applyBorder="1" applyAlignment="1">
      <alignment horizontal="center" vertical="center"/>
    </xf>
    <xf numFmtId="0" fontId="51" fillId="0" borderId="0" xfId="43" applyFont="1" applyBorder="1" applyAlignment="1">
      <alignment horizontal="center" vertical="center"/>
    </xf>
    <xf numFmtId="0" fontId="31" fillId="39" borderId="25" xfId="42" applyFont="1" applyFill="1" applyBorder="1" applyAlignment="1">
      <alignment horizontal="left" vertical="center" indent="1"/>
    </xf>
    <xf numFmtId="0" fontId="31" fillId="39" borderId="38" xfId="42" applyFont="1" applyFill="1" applyBorder="1" applyAlignment="1">
      <alignment horizontal="left" vertical="center" indent="1"/>
    </xf>
    <xf numFmtId="0" fontId="31" fillId="39" borderId="21" xfId="42" applyFont="1" applyFill="1" applyBorder="1" applyAlignment="1">
      <alignment horizontal="left" vertical="center" indent="1"/>
    </xf>
    <xf numFmtId="0" fontId="0" fillId="31" borderId="38" xfId="0" applyFill="1" applyBorder="1" applyAlignment="1">
      <alignment horizontal="center" vertical="center"/>
    </xf>
    <xf numFmtId="0" fontId="0" fillId="31" borderId="21" xfId="0" applyFill="1" applyBorder="1" applyAlignment="1">
      <alignment horizontal="center" vertical="center"/>
    </xf>
    <xf numFmtId="0" fontId="46" fillId="0" borderId="25" xfId="42" applyFont="1" applyBorder="1" applyAlignment="1">
      <alignment horizontal="center" vertical="center"/>
    </xf>
    <xf numFmtId="0" fontId="46" fillId="0" borderId="38" xfId="42" applyFont="1" applyBorder="1" applyAlignment="1">
      <alignment horizontal="center" vertical="center"/>
    </xf>
    <xf numFmtId="177" fontId="27" fillId="0" borderId="20" xfId="0" applyNumberFormat="1" applyFont="1" applyBorder="1" applyAlignment="1">
      <alignment horizontal="center" vertical="center" shrinkToFit="1"/>
    </xf>
    <xf numFmtId="0" fontId="35" fillId="0" borderId="15" xfId="42" applyFont="1" applyBorder="1" applyAlignment="1">
      <alignment horizontal="center" vertical="center"/>
    </xf>
    <xf numFmtId="0" fontId="29" fillId="0" borderId="20" xfId="42" applyFont="1" applyBorder="1" applyAlignment="1">
      <alignment horizontal="center" vertical="center" shrinkToFit="1"/>
    </xf>
    <xf numFmtId="0" fontId="1" fillId="0" borderId="70" xfId="42" applyFont="1" applyBorder="1" applyAlignment="1">
      <alignment horizontal="right" vertical="center" shrinkToFit="1"/>
    </xf>
    <xf numFmtId="0" fontId="1" fillId="0" borderId="38" xfId="42" applyFont="1" applyBorder="1" applyAlignment="1">
      <alignment horizontal="right" vertical="center" shrinkToFit="1"/>
    </xf>
    <xf numFmtId="0" fontId="1" fillId="0" borderId="73" xfId="42" applyFont="1" applyBorder="1" applyAlignment="1">
      <alignment horizontal="right" vertical="center" shrinkToFit="1"/>
    </xf>
    <xf numFmtId="3" fontId="0" fillId="0" borderId="135" xfId="42" applyNumberFormat="1" applyFont="1" applyBorder="1" applyAlignment="1">
      <alignment horizontal="center" vertical="center" shrinkToFit="1"/>
    </xf>
    <xf numFmtId="3" fontId="1" fillId="0" borderId="146" xfId="42" applyNumberFormat="1" applyFont="1" applyBorder="1" applyAlignment="1">
      <alignment horizontal="center" vertical="center" shrinkToFit="1"/>
    </xf>
    <xf numFmtId="0" fontId="0" fillId="0" borderId="37" xfId="42" applyFont="1" applyBorder="1" applyAlignment="1">
      <alignment horizontal="left" vertical="center" wrapText="1"/>
    </xf>
    <xf numFmtId="0" fontId="0" fillId="0" borderId="0" xfId="42" applyFont="1" applyBorder="1" applyAlignment="1">
      <alignment horizontal="left" vertical="center" wrapText="1"/>
    </xf>
    <xf numFmtId="0" fontId="35" fillId="0" borderId="15" xfId="42" applyFont="1" applyBorder="1" applyAlignment="1">
      <alignment horizontal="center" vertical="center" wrapText="1"/>
    </xf>
    <xf numFmtId="0" fontId="35" fillId="0" borderId="144" xfId="42" applyFont="1" applyFill="1" applyBorder="1" applyAlignment="1">
      <alignment horizontal="center" vertical="center" shrinkToFit="1"/>
    </xf>
    <xf numFmtId="0" fontId="35" fillId="0" borderId="145" xfId="42" applyFont="1" applyFill="1" applyBorder="1" applyAlignment="1">
      <alignment horizontal="center" vertical="center" shrinkToFit="1"/>
    </xf>
    <xf numFmtId="0" fontId="46" fillId="39" borderId="25" xfId="42" applyFont="1" applyFill="1" applyBorder="1" applyAlignment="1">
      <alignment horizontal="center" vertical="center"/>
    </xf>
    <xf numFmtId="0" fontId="46" fillId="39" borderId="38" xfId="42" applyFont="1" applyFill="1" applyBorder="1" applyAlignment="1">
      <alignment horizontal="center" vertical="center"/>
    </xf>
    <xf numFmtId="0" fontId="46" fillId="39" borderId="21" xfId="42" applyFont="1" applyFill="1" applyBorder="1" applyAlignment="1">
      <alignment horizontal="center" vertical="center"/>
    </xf>
    <xf numFmtId="0" fontId="108" fillId="0" borderId="49" xfId="42" applyFont="1" applyBorder="1" applyAlignment="1">
      <alignment horizontal="left" vertical="center" wrapText="1"/>
    </xf>
    <xf numFmtId="0" fontId="18" fillId="0" borderId="49" xfId="42" applyFont="1" applyBorder="1" applyAlignment="1">
      <alignment horizontal="left" vertical="center" wrapText="1"/>
    </xf>
    <xf numFmtId="0" fontId="36" fillId="0" borderId="181" xfId="42" applyFont="1" applyBorder="1" applyAlignment="1">
      <alignment horizontal="center" vertical="center" wrapText="1"/>
    </xf>
    <xf numFmtId="0" fontId="36" fillId="0" borderId="182" xfId="42" applyFont="1" applyBorder="1" applyAlignment="1">
      <alignment horizontal="center" vertical="center" wrapText="1"/>
    </xf>
    <xf numFmtId="0" fontId="36" fillId="0" borderId="183" xfId="42" applyFont="1" applyBorder="1" applyAlignment="1">
      <alignment horizontal="center" vertical="center"/>
    </xf>
    <xf numFmtId="0" fontId="36" fillId="0" borderId="184" xfId="42" applyFont="1" applyBorder="1" applyAlignment="1">
      <alignment horizontal="center" vertical="center"/>
    </xf>
    <xf numFmtId="0" fontId="36" fillId="26" borderId="212" xfId="42" applyFont="1" applyFill="1" applyBorder="1" applyAlignment="1">
      <alignment horizontal="center" vertical="center" shrinkToFit="1"/>
    </xf>
    <xf numFmtId="0" fontId="36" fillId="26" borderId="145" xfId="42" applyFont="1" applyFill="1" applyBorder="1" applyAlignment="1">
      <alignment horizontal="center" vertical="center" shrinkToFit="1"/>
    </xf>
    <xf numFmtId="0" fontId="36" fillId="26" borderId="185" xfId="42" applyFont="1" applyFill="1" applyBorder="1" applyAlignment="1">
      <alignment horizontal="center" vertical="center" shrinkToFit="1"/>
    </xf>
    <xf numFmtId="0" fontId="29" fillId="26" borderId="186" xfId="42" applyFont="1" applyFill="1" applyBorder="1" applyAlignment="1">
      <alignment horizontal="center" vertical="center"/>
    </xf>
    <xf numFmtId="0" fontId="29" fillId="26" borderId="185" xfId="42" applyFont="1" applyFill="1" applyBorder="1" applyAlignment="1">
      <alignment horizontal="center" vertical="center"/>
    </xf>
    <xf numFmtId="0" fontId="71" fillId="38" borderId="211" xfId="43" applyFont="1" applyFill="1" applyBorder="1" applyAlignment="1">
      <alignment horizontal="center" vertical="center" wrapText="1"/>
    </xf>
    <xf numFmtId="0" fontId="71" fillId="38" borderId="74" xfId="43" applyFont="1" applyFill="1" applyBorder="1" applyAlignment="1">
      <alignment horizontal="center" vertical="center" wrapText="1"/>
    </xf>
    <xf numFmtId="0" fontId="28" fillId="0" borderId="0" xfId="42" applyFont="1" applyBorder="1" applyAlignment="1">
      <alignment horizontal="center" vertical="center"/>
    </xf>
    <xf numFmtId="0" fontId="36" fillId="27" borderId="208" xfId="42" applyFont="1" applyFill="1" applyBorder="1" applyAlignment="1">
      <alignment horizontal="center" vertical="center" shrinkToFit="1"/>
    </xf>
    <xf numFmtId="0" fontId="36" fillId="27" borderId="38" xfId="42" applyFont="1" applyFill="1" applyBorder="1" applyAlignment="1">
      <alignment horizontal="center" vertical="center" shrinkToFit="1"/>
    </xf>
    <xf numFmtId="0" fontId="36" fillId="27" borderId="146" xfId="42" applyFont="1" applyFill="1" applyBorder="1" applyAlignment="1">
      <alignment horizontal="center" vertical="center" shrinkToFit="1"/>
    </xf>
    <xf numFmtId="3" fontId="29" fillId="26" borderId="70" xfId="42" applyNumberFormat="1" applyFont="1" applyFill="1" applyBorder="1" applyAlignment="1">
      <alignment horizontal="center" vertical="center"/>
    </xf>
    <xf numFmtId="3" fontId="29" fillId="26" borderId="146" xfId="42" applyNumberFormat="1" applyFont="1" applyFill="1" applyBorder="1" applyAlignment="1">
      <alignment horizontal="center" vertical="center"/>
    </xf>
    <xf numFmtId="3" fontId="29" fillId="0" borderId="70" xfId="42" applyNumberFormat="1" applyFont="1" applyBorder="1" applyAlignment="1">
      <alignment horizontal="center" vertical="center"/>
    </xf>
    <xf numFmtId="3" fontId="29" fillId="0" borderId="38" xfId="42" applyNumberFormat="1" applyFont="1" applyBorder="1" applyAlignment="1">
      <alignment horizontal="center" vertical="center"/>
    </xf>
    <xf numFmtId="0" fontId="29" fillId="0" borderId="38" xfId="42" applyFont="1" applyBorder="1" applyAlignment="1">
      <alignment horizontal="left" vertical="center" wrapText="1" shrinkToFit="1"/>
    </xf>
    <xf numFmtId="0" fontId="29" fillId="0" borderId="146" xfId="42" applyFont="1" applyBorder="1" applyAlignment="1">
      <alignment horizontal="left" vertical="center" wrapText="1" shrinkToFit="1"/>
    </xf>
    <xf numFmtId="0" fontId="29" fillId="0" borderId="38" xfId="42" applyFont="1" applyBorder="1" applyAlignment="1">
      <alignment horizontal="left" vertical="center" shrinkToFit="1"/>
    </xf>
    <xf numFmtId="0" fontId="29" fillId="0" borderId="146" xfId="42" applyFont="1" applyBorder="1" applyAlignment="1">
      <alignment horizontal="left" vertical="center" shrinkToFit="1"/>
    </xf>
    <xf numFmtId="0" fontId="39" fillId="0" borderId="0" xfId="42" applyFont="1" applyBorder="1" applyAlignment="1">
      <alignment horizontal="center" vertical="center"/>
    </xf>
    <xf numFmtId="0" fontId="36" fillId="0" borderId="171" xfId="42" applyFont="1" applyBorder="1" applyAlignment="1">
      <alignment horizontal="center" vertical="center"/>
    </xf>
    <xf numFmtId="0" fontId="36" fillId="0" borderId="90" xfId="42" applyFont="1" applyBorder="1" applyAlignment="1">
      <alignment horizontal="center" vertical="center"/>
    </xf>
    <xf numFmtId="0" fontId="36" fillId="0" borderId="177" xfId="42" applyFont="1" applyBorder="1" applyAlignment="1">
      <alignment horizontal="center" vertical="center"/>
    </xf>
    <xf numFmtId="0" fontId="36" fillId="0" borderId="173" xfId="42" applyFont="1" applyBorder="1" applyAlignment="1">
      <alignment horizontal="center" vertical="center"/>
    </xf>
    <xf numFmtId="0" fontId="36" fillId="0" borderId="49" xfId="42" applyFont="1" applyBorder="1" applyAlignment="1">
      <alignment horizontal="center" vertical="center"/>
    </xf>
    <xf numFmtId="0" fontId="36" fillId="0" borderId="178" xfId="42" applyFont="1" applyBorder="1" applyAlignment="1">
      <alignment horizontal="center" vertical="center"/>
    </xf>
    <xf numFmtId="0" fontId="36" fillId="0" borderId="179" xfId="42" applyFont="1" applyBorder="1" applyAlignment="1">
      <alignment horizontal="center" vertical="center" wrapText="1"/>
    </xf>
    <xf numFmtId="0" fontId="36" fillId="0" borderId="177" xfId="42" applyFont="1" applyBorder="1" applyAlignment="1">
      <alignment horizontal="center" vertical="center" wrapText="1"/>
    </xf>
    <xf numFmtId="0" fontId="36" fillId="0" borderId="180" xfId="42" applyFont="1" applyBorder="1" applyAlignment="1">
      <alignment horizontal="center" vertical="center" wrapText="1"/>
    </xf>
    <xf numFmtId="0" fontId="36" fillId="0" borderId="178" xfId="42" applyFont="1" applyBorder="1" applyAlignment="1">
      <alignment horizontal="center" vertical="center" wrapText="1"/>
    </xf>
    <xf numFmtId="0" fontId="29" fillId="0" borderId="207" xfId="42" applyFont="1" applyBorder="1" applyAlignment="1">
      <alignment horizontal="left" vertical="center" shrinkToFit="1"/>
    </xf>
    <xf numFmtId="0" fontId="29" fillId="0" borderId="20" xfId="42" applyFont="1" applyBorder="1" applyAlignment="1">
      <alignment horizontal="left" vertical="center" shrinkToFit="1"/>
    </xf>
    <xf numFmtId="0" fontId="29" fillId="0" borderId="159" xfId="42" applyFont="1" applyBorder="1" applyAlignment="1">
      <alignment horizontal="left" vertical="center" shrinkToFit="1"/>
    </xf>
    <xf numFmtId="3" fontId="29" fillId="30" borderId="70" xfId="42" applyNumberFormat="1" applyFont="1" applyFill="1" applyBorder="1" applyAlignment="1">
      <alignment horizontal="center" vertical="center"/>
    </xf>
    <xf numFmtId="3" fontId="29" fillId="30" borderId="38" xfId="42" applyNumberFormat="1" applyFont="1" applyFill="1" applyBorder="1" applyAlignment="1">
      <alignment horizontal="center" vertical="center"/>
    </xf>
    <xf numFmtId="0" fontId="29" fillId="0" borderId="209" xfId="42" applyFont="1" applyBorder="1" applyAlignment="1">
      <alignment horizontal="left" vertical="center" shrinkToFit="1"/>
    </xf>
    <xf numFmtId="0" fontId="29" fillId="0" borderId="87" xfId="42" applyFont="1" applyBorder="1" applyAlignment="1">
      <alignment horizontal="left" vertical="center" shrinkToFit="1"/>
    </xf>
    <xf numFmtId="0" fontId="29" fillId="0" borderId="175" xfId="42" applyFont="1" applyBorder="1" applyAlignment="1">
      <alignment horizontal="left" vertical="center" shrinkToFit="1"/>
    </xf>
    <xf numFmtId="3" fontId="29" fillId="0" borderId="176" xfId="42" applyNumberFormat="1" applyFont="1" applyBorder="1" applyAlignment="1">
      <alignment horizontal="center" vertical="center"/>
    </xf>
    <xf numFmtId="3" fontId="29" fillId="0" borderId="87" xfId="42" applyNumberFormat="1" applyFont="1" applyBorder="1" applyAlignment="1">
      <alignment horizontal="center" vertical="center"/>
    </xf>
    <xf numFmtId="0" fontId="29" fillId="0" borderId="208" xfId="42" applyFont="1" applyBorder="1" applyAlignment="1">
      <alignment horizontal="left" vertical="center" shrinkToFit="1"/>
    </xf>
    <xf numFmtId="0" fontId="36" fillId="26" borderId="208" xfId="42" applyFont="1" applyFill="1" applyBorder="1" applyAlignment="1">
      <alignment horizontal="center" vertical="center" shrinkToFit="1"/>
    </xf>
    <xf numFmtId="0" fontId="36" fillId="26" borderId="38" xfId="42" applyFont="1" applyFill="1" applyBorder="1" applyAlignment="1">
      <alignment horizontal="center" vertical="center" shrinkToFit="1"/>
    </xf>
    <xf numFmtId="0" fontId="36" fillId="26" borderId="146" xfId="42" applyFont="1" applyFill="1" applyBorder="1" applyAlignment="1">
      <alignment horizontal="center" vertical="center" shrinkToFit="1"/>
    </xf>
    <xf numFmtId="0" fontId="28" fillId="0" borderId="0" xfId="0" applyFont="1" applyAlignment="1">
      <alignment horizontal="center" vertical="center"/>
    </xf>
    <xf numFmtId="0" fontId="40" fillId="0" borderId="0" xfId="0" applyFont="1" applyAlignment="1">
      <alignment horizontal="center" vertical="center"/>
    </xf>
    <xf numFmtId="177" fontId="0" fillId="0" borderId="0" xfId="0" applyNumberFormat="1" applyFill="1" applyAlignment="1">
      <alignment vertical="center"/>
    </xf>
    <xf numFmtId="0" fontId="32" fillId="0" borderId="0" xfId="0" applyFont="1" applyAlignment="1">
      <alignment horizontal="center" vertical="center"/>
    </xf>
    <xf numFmtId="0" fontId="0" fillId="0" borderId="169" xfId="0" applyFont="1" applyBorder="1" applyAlignment="1">
      <alignment horizontal="left" vertical="center" wrapText="1" indent="1"/>
    </xf>
    <xf numFmtId="0" fontId="0" fillId="0" borderId="0" xfId="0" applyFont="1" applyBorder="1" applyAlignment="1">
      <alignment horizontal="left" vertical="center" wrapText="1" indent="1"/>
    </xf>
    <xf numFmtId="0" fontId="0" fillId="0" borderId="170" xfId="0" applyFont="1" applyBorder="1" applyAlignment="1">
      <alignment horizontal="left" vertical="center" wrapText="1" indent="1"/>
    </xf>
    <xf numFmtId="0" fontId="0" fillId="0" borderId="0" xfId="0" applyFont="1" applyBorder="1" applyAlignment="1">
      <alignment horizontal="center" vertical="center"/>
    </xf>
    <xf numFmtId="0" fontId="0" fillId="0" borderId="0" xfId="0" applyFont="1" applyBorder="1" applyAlignment="1">
      <alignment horizontal="left" vertical="center" indent="1"/>
    </xf>
    <xf numFmtId="0" fontId="0" fillId="0" borderId="170" xfId="0" applyFont="1" applyBorder="1" applyAlignment="1">
      <alignment horizontal="left" vertical="center" indent="1"/>
    </xf>
    <xf numFmtId="0" fontId="0" fillId="0" borderId="169" xfId="0" applyFont="1" applyBorder="1" applyAlignment="1">
      <alignment horizontal="left" vertical="center" indent="1"/>
    </xf>
    <xf numFmtId="0" fontId="0" fillId="0" borderId="15" xfId="0" applyBorder="1" applyAlignment="1">
      <alignment horizontal="right" vertical="center"/>
    </xf>
    <xf numFmtId="0" fontId="76" fillId="0" borderId="0" xfId="0" applyFont="1" applyAlignment="1">
      <alignment horizontal="center" vertical="center"/>
    </xf>
    <xf numFmtId="0" fontId="77" fillId="0" borderId="0" xfId="0" applyFont="1" applyAlignment="1">
      <alignment horizontal="center" vertical="center"/>
    </xf>
    <xf numFmtId="0" fontId="32" fillId="0" borderId="171" xfId="0" applyFont="1" applyBorder="1" applyAlignment="1">
      <alignment horizontal="center" vertical="center"/>
    </xf>
    <xf numFmtId="0" fontId="32" fillId="0" borderId="90" xfId="0" applyFont="1" applyBorder="1" applyAlignment="1">
      <alignment horizontal="center" vertical="center"/>
    </xf>
    <xf numFmtId="0" fontId="32" fillId="0" borderId="172" xfId="0" applyFont="1" applyBorder="1" applyAlignment="1">
      <alignment horizontal="center" vertical="center"/>
    </xf>
    <xf numFmtId="0" fontId="0" fillId="0" borderId="173" xfId="0" applyFont="1" applyBorder="1" applyAlignment="1">
      <alignment horizontal="left" vertical="center" indent="1"/>
    </xf>
    <xf numFmtId="0" fontId="0" fillId="0" borderId="49" xfId="0" applyFont="1" applyBorder="1" applyAlignment="1">
      <alignment horizontal="left" vertical="center" indent="1"/>
    </xf>
    <xf numFmtId="0" fontId="0" fillId="0" borderId="174" xfId="0" applyFont="1" applyBorder="1" applyAlignment="1">
      <alignment horizontal="left" vertical="center" indent="1"/>
    </xf>
    <xf numFmtId="0" fontId="32" fillId="39" borderId="38" xfId="0" applyFont="1" applyFill="1" applyBorder="1" applyAlignment="1">
      <alignment horizontal="left" vertical="center" indent="1" shrinkToFit="1"/>
    </xf>
    <xf numFmtId="0" fontId="1" fillId="0" borderId="0" xfId="0" applyFont="1" applyAlignment="1">
      <alignment horizontal="right" vertical="center"/>
    </xf>
    <xf numFmtId="0" fontId="1" fillId="0" borderId="0" xfId="0" applyFont="1" applyAlignment="1">
      <alignment horizontal="right" vertical="center" shrinkToFit="1"/>
    </xf>
    <xf numFmtId="0" fontId="39" fillId="39" borderId="20" xfId="0" applyFont="1" applyFill="1" applyBorder="1" applyAlignment="1">
      <alignment horizontal="center" vertical="center" shrinkToFit="1"/>
    </xf>
    <xf numFmtId="0" fontId="32" fillId="25" borderId="0" xfId="0" applyFont="1" applyFill="1" applyAlignment="1">
      <alignment vertical="center"/>
    </xf>
    <xf numFmtId="0" fontId="35" fillId="0" borderId="48" xfId="0" applyFont="1" applyBorder="1" applyAlignment="1">
      <alignment horizontal="center" vertical="center"/>
    </xf>
    <xf numFmtId="0" fontId="35" fillId="0" borderId="66" xfId="0" applyFont="1" applyBorder="1" applyAlignment="1">
      <alignment horizontal="center" vertical="center"/>
    </xf>
    <xf numFmtId="0" fontId="35" fillId="0" borderId="72" xfId="0" applyFont="1" applyBorder="1" applyAlignment="1">
      <alignment horizontal="center" vertical="center"/>
    </xf>
    <xf numFmtId="0" fontId="35" fillId="0" borderId="25" xfId="0" applyFont="1" applyFill="1" applyBorder="1" applyAlignment="1">
      <alignment horizontal="center" vertical="center"/>
    </xf>
    <xf numFmtId="0" fontId="35" fillId="0" borderId="38" xfId="0" applyFont="1" applyFill="1" applyBorder="1" applyAlignment="1">
      <alignment horizontal="center" vertical="center"/>
    </xf>
    <xf numFmtId="0" fontId="35" fillId="0" borderId="73" xfId="0" applyFont="1" applyFill="1" applyBorder="1" applyAlignment="1">
      <alignment horizontal="center" vertical="center"/>
    </xf>
    <xf numFmtId="0" fontId="39" fillId="0" borderId="50" xfId="0" applyFont="1" applyFill="1" applyBorder="1" applyAlignment="1">
      <alignment horizontal="center" vertical="center"/>
    </xf>
    <xf numFmtId="0" fontId="39" fillId="0" borderId="37" xfId="0" applyFont="1" applyFill="1" applyBorder="1" applyAlignment="1">
      <alignment horizontal="center" vertical="center"/>
    </xf>
    <xf numFmtId="0" fontId="39" fillId="0" borderId="47" xfId="0" applyFont="1" applyFill="1" applyBorder="1" applyAlignment="1">
      <alignment horizontal="center" vertical="center"/>
    </xf>
    <xf numFmtId="0" fontId="39" fillId="0" borderId="42"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51" xfId="0" applyFont="1" applyFill="1" applyBorder="1" applyAlignment="1">
      <alignment horizontal="center" vertical="center"/>
    </xf>
    <xf numFmtId="0" fontId="39" fillId="0" borderId="127" xfId="0" applyFont="1" applyFill="1" applyBorder="1" applyAlignment="1">
      <alignment horizontal="center" vertical="center"/>
    </xf>
    <xf numFmtId="0" fontId="39" fillId="0" borderId="17" xfId="0" applyFont="1" applyFill="1" applyBorder="1" applyAlignment="1">
      <alignment horizontal="center" vertical="center"/>
    </xf>
    <xf numFmtId="0" fontId="39" fillId="0" borderId="98" xfId="0" applyFont="1" applyFill="1" applyBorder="1" applyAlignment="1">
      <alignment horizontal="center" vertical="center"/>
    </xf>
    <xf numFmtId="0" fontId="0" fillId="0" borderId="33" xfId="0" applyBorder="1" applyAlignment="1">
      <alignment vertical="center"/>
    </xf>
    <xf numFmtId="0" fontId="0" fillId="0" borderId="15" xfId="0" applyBorder="1" applyAlignment="1">
      <alignment vertical="center"/>
    </xf>
    <xf numFmtId="0" fontId="0" fillId="0" borderId="35" xfId="0" applyBorder="1" applyAlignment="1">
      <alignment horizontal="center" vertical="center"/>
    </xf>
    <xf numFmtId="0" fontId="0" fillId="0" borderId="16" xfId="0" applyBorder="1" applyAlignment="1">
      <alignment horizontal="center" vertical="center"/>
    </xf>
    <xf numFmtId="0" fontId="0" fillId="0" borderId="104" xfId="0" applyBorder="1" applyAlignment="1">
      <alignment vertical="center"/>
    </xf>
    <xf numFmtId="0" fontId="0" fillId="0" borderId="134" xfId="0" applyBorder="1" applyAlignment="1">
      <alignment vertical="center"/>
    </xf>
    <xf numFmtId="0" fontId="0" fillId="0" borderId="48" xfId="0" applyBorder="1" applyAlignment="1">
      <alignment vertical="center"/>
    </xf>
    <xf numFmtId="0" fontId="95" fillId="0" borderId="15" xfId="0" applyFont="1" applyFill="1" applyBorder="1" applyAlignment="1">
      <alignment horizontal="left" vertical="center" wrapText="1"/>
    </xf>
    <xf numFmtId="0" fontId="27" fillId="0" borderId="15" xfId="0" applyFont="1" applyBorder="1" applyAlignment="1">
      <alignment horizontal="left" vertical="center" wrapText="1"/>
    </xf>
    <xf numFmtId="0" fontId="27" fillId="0" borderId="15" xfId="0" applyFont="1" applyFill="1" applyBorder="1" applyAlignment="1">
      <alignment horizontal="left" vertical="center" wrapText="1"/>
    </xf>
    <xf numFmtId="0" fontId="35" fillId="24" borderId="76" xfId="0" applyFont="1" applyFill="1" applyBorder="1" applyAlignment="1">
      <alignment horizontal="center" vertical="center" wrapText="1"/>
    </xf>
    <xf numFmtId="0" fontId="35" fillId="24" borderId="84" xfId="0" applyFont="1" applyFill="1" applyBorder="1" applyAlignment="1">
      <alignment horizontal="center" vertical="center" wrapText="1"/>
    </xf>
    <xf numFmtId="0" fontId="35" fillId="24" borderId="18" xfId="0" applyFont="1" applyFill="1" applyBorder="1" applyAlignment="1">
      <alignment horizontal="center" vertical="center" wrapText="1"/>
    </xf>
    <xf numFmtId="0" fontId="36" fillId="24" borderId="76" xfId="0" applyFont="1" applyFill="1" applyBorder="1" applyAlignment="1">
      <alignment horizontal="center" vertical="center" wrapText="1"/>
    </xf>
    <xf numFmtId="0" fontId="36" fillId="24" borderId="84" xfId="0" applyFont="1" applyFill="1" applyBorder="1" applyAlignment="1">
      <alignment horizontal="center" vertical="center" wrapText="1"/>
    </xf>
    <xf numFmtId="0" fontId="36" fillId="24" borderId="18" xfId="0" applyFont="1" applyFill="1" applyBorder="1" applyAlignment="1">
      <alignment horizontal="center" vertical="center" wrapText="1"/>
    </xf>
    <xf numFmtId="0" fontId="27" fillId="0" borderId="15" xfId="0" applyFont="1" applyBorder="1" applyAlignment="1">
      <alignment horizontal="left" vertical="center"/>
    </xf>
    <xf numFmtId="0" fontId="29" fillId="0" borderId="50" xfId="0" applyFont="1" applyBorder="1" applyAlignment="1">
      <alignment horizontal="left" vertical="center" wrapText="1"/>
    </xf>
    <xf numFmtId="0" fontId="29" fillId="0" borderId="37" xfId="0" applyFont="1" applyBorder="1" applyAlignment="1">
      <alignment horizontal="left" vertical="center" wrapText="1"/>
    </xf>
    <xf numFmtId="0" fontId="29" fillId="0" borderId="43" xfId="0" applyFont="1" applyBorder="1" applyAlignment="1">
      <alignment horizontal="left" vertical="center" wrapText="1"/>
    </xf>
    <xf numFmtId="0" fontId="29" fillId="0" borderId="20" xfId="0" applyFont="1" applyBorder="1" applyAlignment="1">
      <alignment horizontal="left" vertical="center" wrapText="1"/>
    </xf>
    <xf numFmtId="0" fontId="36" fillId="24" borderId="25" xfId="0" applyFont="1" applyFill="1" applyBorder="1" applyAlignment="1">
      <alignment horizontal="center" vertical="center"/>
    </xf>
    <xf numFmtId="0" fontId="36" fillId="24" borderId="21" xfId="0" applyFont="1" applyFill="1" applyBorder="1" applyAlignment="1">
      <alignment horizontal="center" vertical="center"/>
    </xf>
    <xf numFmtId="0" fontId="0" fillId="35" borderId="99" xfId="0" applyFill="1" applyBorder="1" applyAlignment="1">
      <alignment horizontal="center" vertical="center" textRotation="255"/>
    </xf>
    <xf numFmtId="0" fontId="0" fillId="35" borderId="97" xfId="0" applyFill="1" applyBorder="1" applyAlignment="1">
      <alignment horizontal="center" vertical="center" textRotation="255"/>
    </xf>
    <xf numFmtId="0" fontId="0" fillId="35" borderId="11" xfId="0" applyFill="1" applyBorder="1" applyAlignment="1">
      <alignment horizontal="center" vertical="center" textRotation="255"/>
    </xf>
    <xf numFmtId="0" fontId="35" fillId="24" borderId="15" xfId="0" applyFont="1" applyFill="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6" builtinId="7"/>
    <cellStyle name="入力" xfId="41" builtinId="20" customBuiltin="1"/>
    <cellStyle name="標準" xfId="0" builtinId="0"/>
    <cellStyle name="標準 2" xfId="42" xr:uid="{00000000-0005-0000-0000-00002B000000}"/>
    <cellStyle name="標準_p10アクティビティ申込書 H24" xfId="43" xr:uid="{00000000-0005-0000-0000-00002C000000}"/>
    <cellStyle name="良い" xfId="44" builtinId="26" customBuiltin="1"/>
  </cellStyles>
  <dxfs count="0"/>
  <tableStyles count="0" defaultTableStyle="TableStyleMedium9" defaultPivotStyle="PivotStyleLight16"/>
  <colors>
    <mruColors>
      <color rgb="FFFFFFCC"/>
      <color rgb="FFDDDDDD"/>
      <color rgb="FFFFFF99"/>
      <color rgb="FFEAEAEA"/>
      <color rgb="FFFFCCFF"/>
      <color rgb="FFCCFF99"/>
      <color rgb="FFFF99CC"/>
      <color rgb="FFFF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35336;&#30011;&#26360;!A1"/><Relationship Id="rId2" Type="http://schemas.openxmlformats.org/officeDocument/2006/relationships/hyperlink" Target="#&#12450;&#12523;&#12467;&#12540;&#12523;!A1"/><Relationship Id="rId1" Type="http://schemas.openxmlformats.org/officeDocument/2006/relationships/hyperlink" Target="#&#12467;&#12525;&#12490;&#36039;&#26009;!A1"/><Relationship Id="rId5" Type="http://schemas.openxmlformats.org/officeDocument/2006/relationships/hyperlink" Target="#&#36861;&#21152;!A1"/><Relationship Id="rId4" Type="http://schemas.openxmlformats.org/officeDocument/2006/relationships/hyperlink" Target="#&#21517;&#31807;!A1"/></Relationships>
</file>

<file path=xl/drawings/drawing1.xml><?xml version="1.0" encoding="utf-8"?>
<xdr:wsDr xmlns:xdr="http://schemas.openxmlformats.org/drawingml/2006/spreadsheetDrawing" xmlns:a="http://schemas.openxmlformats.org/drawingml/2006/main">
  <xdr:twoCellAnchor>
    <xdr:from>
      <xdr:col>0</xdr:col>
      <xdr:colOff>508000</xdr:colOff>
      <xdr:row>15</xdr:row>
      <xdr:rowOff>82550</xdr:rowOff>
    </xdr:from>
    <xdr:to>
      <xdr:col>8</xdr:col>
      <xdr:colOff>228600</xdr:colOff>
      <xdr:row>15</xdr:row>
      <xdr:rowOff>101600</xdr:rowOff>
    </xdr:to>
    <xdr:cxnSp macro="">
      <xdr:nvCxnSpPr>
        <xdr:cNvPr id="36232" name="AutoShape 1">
          <a:extLst>
            <a:ext uri="{FF2B5EF4-FFF2-40B4-BE49-F238E27FC236}">
              <a16:creationId xmlns:a16="http://schemas.microsoft.com/office/drawing/2014/main" id="{00000000-0008-0000-0000-0000888D0000}"/>
            </a:ext>
          </a:extLst>
        </xdr:cNvPr>
        <xdr:cNvCxnSpPr>
          <a:cxnSpLocks noChangeShapeType="1"/>
        </xdr:cNvCxnSpPr>
      </xdr:nvCxnSpPr>
      <xdr:spPr bwMode="auto">
        <a:xfrm flipV="1">
          <a:off x="508000" y="3663950"/>
          <a:ext cx="4597400" cy="19050"/>
        </a:xfrm>
        <a:prstGeom prst="straightConnector1">
          <a:avLst/>
        </a:prstGeom>
        <a:noFill/>
        <a:ln w="76200" cap="rnd">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0</xdr:col>
      <xdr:colOff>95250</xdr:colOff>
      <xdr:row>0</xdr:row>
      <xdr:rowOff>146050</xdr:rowOff>
    </xdr:from>
    <xdr:to>
      <xdr:col>3</xdr:col>
      <xdr:colOff>285750</xdr:colOff>
      <xdr:row>7</xdr:row>
      <xdr:rowOff>101600</xdr:rowOff>
    </xdr:to>
    <xdr:pic>
      <xdr:nvPicPr>
        <xdr:cNvPr id="36233" name="図 1" descr="名栗げんきプラザ緑ロゴ">
          <a:extLst>
            <a:ext uri="{FF2B5EF4-FFF2-40B4-BE49-F238E27FC236}">
              <a16:creationId xmlns:a16="http://schemas.microsoft.com/office/drawing/2014/main" id="{00000000-0008-0000-0000-0000898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46050"/>
          <a:ext cx="2019300" cy="111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260350</xdr:colOff>
      <xdr:row>33</xdr:row>
      <xdr:rowOff>79375</xdr:rowOff>
    </xdr:from>
    <xdr:to>
      <xdr:col>7</xdr:col>
      <xdr:colOff>584200</xdr:colOff>
      <xdr:row>42</xdr:row>
      <xdr:rowOff>66675</xdr:rowOff>
    </xdr:to>
    <xdr:sp macro="" textlink="">
      <xdr:nvSpPr>
        <xdr:cNvPr id="19459" name="Text Box 3">
          <a:extLst>
            <a:ext uri="{FF2B5EF4-FFF2-40B4-BE49-F238E27FC236}">
              <a16:creationId xmlns:a16="http://schemas.microsoft.com/office/drawing/2014/main" id="{00000000-0008-0000-0000-0000034C0000}"/>
            </a:ext>
          </a:extLst>
        </xdr:cNvPr>
        <xdr:cNvSpPr txBox="1">
          <a:spLocks noChangeArrowheads="1"/>
        </xdr:cNvSpPr>
      </xdr:nvSpPr>
      <xdr:spPr bwMode="auto">
        <a:xfrm>
          <a:off x="869950" y="7134225"/>
          <a:ext cx="3981450" cy="17081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lnSpc>
              <a:spcPts val="3000"/>
            </a:lnSpc>
            <a:defRPr sz="1000"/>
          </a:pPr>
          <a:r>
            <a:rPr lang="ja-JP" altLang="en-US" sz="2400" b="0" i="0" u="none" strike="noStrike" baseline="0">
              <a:solidFill>
                <a:srgbClr val="000000"/>
              </a:solidFill>
              <a:latin typeface="ＭＳ Ｐゴシック"/>
              <a:ea typeface="ＭＳ Ｐゴシック"/>
            </a:rPr>
            <a:t>埼玉県立名栗げんきプラザ</a:t>
          </a:r>
          <a:endParaRPr lang="ja-JP" altLang="en-US" sz="1050" b="0" i="0" u="none" strike="noStrike" baseline="0">
            <a:solidFill>
              <a:srgbClr val="000000"/>
            </a:solidFill>
            <a:latin typeface="ＭＳ 明朝"/>
            <a:ea typeface="ＭＳ 明朝"/>
          </a:endParaRPr>
        </a:p>
        <a:p>
          <a:pPr algn="ctr" rtl="0">
            <a:lnSpc>
              <a:spcPts val="1400"/>
            </a:lnSpc>
            <a:defRPr sz="1000"/>
          </a:pPr>
          <a:r>
            <a:rPr lang="ja-JP" altLang="en-US" sz="105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Ｐ明朝"/>
              <a:ea typeface="ＭＳ Ｐ明朝"/>
            </a:rPr>
            <a:t>〒</a:t>
          </a:r>
          <a:r>
            <a:rPr lang="en-US" altLang="ja-JP" sz="1200" b="0" i="0" u="none" strike="noStrike" baseline="0">
              <a:solidFill>
                <a:srgbClr val="000000"/>
              </a:solidFill>
              <a:latin typeface="Century"/>
            </a:rPr>
            <a:t>357-0111</a:t>
          </a:r>
          <a:r>
            <a:rPr lang="ja-JP" altLang="en-US" sz="1200" b="0" i="0" u="none" strike="noStrike" baseline="0">
              <a:solidFill>
                <a:srgbClr val="000000"/>
              </a:solidFill>
              <a:latin typeface="ＭＳ Ｐ明朝"/>
              <a:ea typeface="ＭＳ Ｐ明朝"/>
            </a:rPr>
            <a:t>埼玉県飯能市上名栗</a:t>
          </a:r>
          <a:r>
            <a:rPr lang="en-US" altLang="ja-JP" sz="1200" b="0" i="0" u="none" strike="noStrike" baseline="0">
              <a:solidFill>
                <a:srgbClr val="000000"/>
              </a:solidFill>
              <a:latin typeface="Century"/>
            </a:rPr>
            <a:t>1289-2</a:t>
          </a:r>
          <a:endParaRPr lang="en-US" altLang="ja-JP" sz="1050" b="0" i="0" u="none" strike="noStrike" baseline="0">
            <a:solidFill>
              <a:srgbClr val="000000"/>
            </a:solidFill>
            <a:latin typeface="ＭＳ 明朝"/>
            <a:ea typeface="ＭＳ 明朝"/>
          </a:endParaRPr>
        </a:p>
        <a:p>
          <a:pPr algn="ctr" rtl="0">
            <a:lnSpc>
              <a:spcPts val="1400"/>
            </a:lnSpc>
            <a:defRPr sz="1000"/>
          </a:pPr>
          <a:r>
            <a:rPr lang="ja-JP" altLang="en-US" sz="1050" b="0" i="0" u="none" strike="noStrike" baseline="0">
              <a:solidFill>
                <a:srgbClr val="000000"/>
              </a:solidFill>
              <a:latin typeface="ＭＳ 明朝"/>
              <a:ea typeface="ＭＳ 明朝"/>
            </a:rPr>
            <a:t>　</a:t>
          </a:r>
          <a:r>
            <a:rPr lang="en-US" altLang="ja-JP" sz="1200" b="0" i="0" u="none" strike="noStrike" baseline="0">
              <a:solidFill>
                <a:srgbClr val="000000"/>
              </a:solidFill>
              <a:latin typeface="Century"/>
            </a:rPr>
            <a:t>TEL</a:t>
          </a:r>
          <a:r>
            <a:rPr lang="ja-JP" altLang="en-US" sz="1200" b="0" i="0" u="none" strike="noStrike" baseline="0">
              <a:solidFill>
                <a:srgbClr val="000000"/>
              </a:solidFill>
              <a:latin typeface="ＭＳ Ｐ明朝"/>
              <a:ea typeface="ＭＳ Ｐ明朝"/>
            </a:rPr>
            <a:t>：</a:t>
          </a:r>
          <a:r>
            <a:rPr lang="en-US" altLang="ja-JP" sz="1200" b="0" i="0" u="none" strike="noStrike" baseline="0">
              <a:solidFill>
                <a:srgbClr val="000000"/>
              </a:solidFill>
              <a:latin typeface="Century"/>
            </a:rPr>
            <a:t>042-979-1011</a:t>
          </a:r>
          <a:r>
            <a:rPr lang="ja-JP" altLang="en-US" sz="1200" b="0" i="0" u="none" strike="noStrike" baseline="0">
              <a:solidFill>
                <a:srgbClr val="000000"/>
              </a:solidFill>
              <a:latin typeface="ＭＳ Ｐ明朝"/>
              <a:ea typeface="ＭＳ Ｐ明朝"/>
            </a:rPr>
            <a:t>　</a:t>
          </a:r>
          <a:r>
            <a:rPr lang="en-US" altLang="ja-JP" sz="1200" b="0" i="0" u="none" strike="noStrike" baseline="0">
              <a:solidFill>
                <a:srgbClr val="000000"/>
              </a:solidFill>
              <a:latin typeface="Century"/>
            </a:rPr>
            <a:t>FAX</a:t>
          </a:r>
          <a:r>
            <a:rPr lang="ja-JP" altLang="en-US" sz="1200" b="0" i="0" u="none" strike="noStrike" baseline="0">
              <a:solidFill>
                <a:srgbClr val="000000"/>
              </a:solidFill>
              <a:latin typeface="ＭＳ Ｐ明朝"/>
              <a:ea typeface="ＭＳ Ｐ明朝"/>
            </a:rPr>
            <a:t>：</a:t>
          </a:r>
          <a:r>
            <a:rPr lang="en-US" altLang="ja-JP" sz="1200" b="0" i="0" u="none" strike="noStrike" baseline="0">
              <a:solidFill>
                <a:srgbClr val="000000"/>
              </a:solidFill>
              <a:latin typeface="Century"/>
            </a:rPr>
            <a:t>042-979-1013</a:t>
          </a:r>
          <a:endParaRPr lang="en-US" altLang="ja-JP" sz="1050" b="0" i="0" u="none" strike="noStrike" baseline="0">
            <a:solidFill>
              <a:srgbClr val="000000"/>
            </a:solidFill>
            <a:latin typeface="ＭＳ 明朝"/>
            <a:ea typeface="ＭＳ 明朝"/>
          </a:endParaRPr>
        </a:p>
        <a:p>
          <a:pPr algn="ctr" rtl="0">
            <a:lnSpc>
              <a:spcPts val="1400"/>
            </a:lnSpc>
            <a:defRPr sz="1000"/>
          </a:pPr>
          <a:r>
            <a:rPr lang="ja-JP" altLang="en-US" sz="105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Ｐ明朝"/>
              <a:ea typeface="ＭＳ Ｐ明朝"/>
            </a:rPr>
            <a:t>Ｅメール：</a:t>
          </a:r>
          <a:r>
            <a:rPr lang="en-US" altLang="ja-JP" sz="1200" b="0" i="0" u="none" strike="noStrike" baseline="0">
              <a:solidFill>
                <a:srgbClr val="000000"/>
              </a:solidFill>
              <a:latin typeface="Century"/>
            </a:rPr>
            <a:t>naguri@tokyu-com.co.jp</a:t>
          </a:r>
          <a:endParaRPr lang="en-US" altLang="ja-JP" sz="1050" b="0" i="0" u="none" strike="noStrike" baseline="0">
            <a:solidFill>
              <a:srgbClr val="000000"/>
            </a:solidFill>
            <a:latin typeface="ＭＳ 明朝"/>
            <a:ea typeface="ＭＳ 明朝"/>
          </a:endParaRPr>
        </a:p>
        <a:p>
          <a:pPr algn="ctr" rtl="0">
            <a:lnSpc>
              <a:spcPts val="1400"/>
            </a:lnSpc>
            <a:defRPr sz="1000"/>
          </a:pPr>
          <a:r>
            <a:rPr lang="ja-JP" altLang="en-US" sz="1050" b="0" i="0" u="none" strike="noStrike" baseline="0">
              <a:solidFill>
                <a:srgbClr val="000000"/>
              </a:solidFill>
              <a:latin typeface="ＭＳ 明朝"/>
              <a:ea typeface="ＭＳ 明朝"/>
            </a:rPr>
            <a:t>　</a:t>
          </a:r>
          <a:r>
            <a:rPr lang="en-US" altLang="ja-JP" sz="1200" b="0" i="0" u="none" strike="noStrike" baseline="0">
              <a:solidFill>
                <a:srgbClr val="000000"/>
              </a:solidFill>
              <a:latin typeface="Century"/>
            </a:rPr>
            <a:t>URL</a:t>
          </a:r>
          <a:r>
            <a:rPr lang="ja-JP" altLang="en-US" sz="1200" b="0" i="0" u="none" strike="noStrike" baseline="0">
              <a:solidFill>
                <a:srgbClr val="000000"/>
              </a:solidFill>
              <a:latin typeface="ＭＳ Ｐ明朝"/>
              <a:ea typeface="ＭＳ Ｐ明朝"/>
            </a:rPr>
            <a:t>：</a:t>
          </a:r>
          <a:r>
            <a:rPr lang="en-US" altLang="ja-JP" sz="1200" b="0" i="0" u="none" strike="noStrike" baseline="0">
              <a:solidFill>
                <a:srgbClr val="000000"/>
              </a:solidFill>
              <a:latin typeface="Century"/>
            </a:rPr>
            <a:t>http://www.naguri-genki.com</a:t>
          </a:r>
        </a:p>
      </xdr:txBody>
    </xdr:sp>
    <xdr:clientData/>
  </xdr:twoCellAnchor>
  <xdr:twoCellAnchor editAs="oneCell">
    <xdr:from>
      <xdr:col>5</xdr:col>
      <xdr:colOff>552525</xdr:colOff>
      <xdr:row>0</xdr:row>
      <xdr:rowOff>133350</xdr:rowOff>
    </xdr:from>
    <xdr:to>
      <xdr:col>9</xdr:col>
      <xdr:colOff>260625</xdr:colOff>
      <xdr:row>13</xdr:row>
      <xdr:rowOff>147050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00525" y="133350"/>
          <a:ext cx="2146500" cy="2160000"/>
        </a:xfrm>
        <a:prstGeom prst="rect">
          <a:avLst/>
        </a:prstGeom>
      </xdr:spPr>
    </xdr:pic>
    <xdr:clientData/>
  </xdr:twoCellAnchor>
  <xdr:twoCellAnchor>
    <xdr:from>
      <xdr:col>0</xdr:col>
      <xdr:colOff>577850</xdr:colOff>
      <xdr:row>8</xdr:row>
      <xdr:rowOff>133350</xdr:rowOff>
    </xdr:from>
    <xdr:to>
      <xdr:col>3</xdr:col>
      <xdr:colOff>393700</xdr:colOff>
      <xdr:row>12</xdr:row>
      <xdr:rowOff>88900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577850" y="1454150"/>
          <a:ext cx="1644650" cy="61595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2400"/>
            <a:t>2</a:t>
          </a:r>
          <a:r>
            <a:rPr kumimoji="1" lang="ja-JP" altLang="en-US" sz="2400"/>
            <a:t>泊用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52</xdr:row>
          <xdr:rowOff>19050</xdr:rowOff>
        </xdr:from>
        <xdr:to>
          <xdr:col>2</xdr:col>
          <xdr:colOff>355600</xdr:colOff>
          <xdr:row>53</xdr:row>
          <xdr:rowOff>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1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52</xdr:row>
          <xdr:rowOff>19050</xdr:rowOff>
        </xdr:from>
        <xdr:to>
          <xdr:col>3</xdr:col>
          <xdr:colOff>622300</xdr:colOff>
          <xdr:row>53</xdr:row>
          <xdr:rowOff>12700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1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635000</xdr:colOff>
      <xdr:row>28</xdr:row>
      <xdr:rowOff>25400</xdr:rowOff>
    </xdr:from>
    <xdr:to>
      <xdr:col>13</xdr:col>
      <xdr:colOff>552450</xdr:colOff>
      <xdr:row>29</xdr:row>
      <xdr:rowOff>190500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7791450" y="6419850"/>
          <a:ext cx="1130300" cy="3937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171450</xdr:colOff>
          <xdr:row>51</xdr:row>
          <xdr:rowOff>12700</xdr:rowOff>
        </xdr:from>
        <xdr:to>
          <xdr:col>7</xdr:col>
          <xdr:colOff>469900</xdr:colOff>
          <xdr:row>51</xdr:row>
          <xdr:rowOff>222250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1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50800</xdr:colOff>
      <xdr:row>69</xdr:row>
      <xdr:rowOff>0</xdr:rowOff>
    </xdr:from>
    <xdr:to>
      <xdr:col>4</xdr:col>
      <xdr:colOff>193500</xdr:colOff>
      <xdr:row>69</xdr:row>
      <xdr:rowOff>196850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530350" y="14763750"/>
          <a:ext cx="1908000" cy="1968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t>新型コロナウイルス感染防止対策</a:t>
          </a:r>
        </a:p>
      </xdr:txBody>
    </xdr:sp>
    <xdr:clientData/>
  </xdr:twoCellAnchor>
  <mc:AlternateContent xmlns:mc="http://schemas.openxmlformats.org/markup-compatibility/2006">
    <mc:Choice xmlns:a14="http://schemas.microsoft.com/office/drawing/2010/main" Requires="a14">
      <xdr:twoCellAnchor editAs="oneCell">
        <xdr:from>
          <xdr:col>0</xdr:col>
          <xdr:colOff>88900</xdr:colOff>
          <xdr:row>71</xdr:row>
          <xdr:rowOff>19050</xdr:rowOff>
        </xdr:from>
        <xdr:to>
          <xdr:col>0</xdr:col>
          <xdr:colOff>374650</xdr:colOff>
          <xdr:row>71</xdr:row>
          <xdr:rowOff>228600</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01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50800</xdr:colOff>
      <xdr:row>71</xdr:row>
      <xdr:rowOff>25400</xdr:rowOff>
    </xdr:from>
    <xdr:to>
      <xdr:col>4</xdr:col>
      <xdr:colOff>193500</xdr:colOff>
      <xdr:row>71</xdr:row>
      <xdr:rowOff>205400</xdr:rowOff>
    </xdr:to>
    <xdr:sp macro="" textlink="">
      <xdr:nvSpPr>
        <xdr:cNvPr id="5" name="四角形: 角を丸くする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530350" y="15297150"/>
          <a:ext cx="1908000" cy="1800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アルコール注文書</a:t>
          </a:r>
        </a:p>
      </xdr:txBody>
    </xdr:sp>
    <xdr:clientData/>
  </xdr:twoCellAnchor>
  <xdr:twoCellAnchor>
    <xdr:from>
      <xdr:col>2</xdr:col>
      <xdr:colOff>57150</xdr:colOff>
      <xdr:row>67</xdr:row>
      <xdr:rowOff>25400</xdr:rowOff>
    </xdr:from>
    <xdr:to>
      <xdr:col>4</xdr:col>
      <xdr:colOff>199850</xdr:colOff>
      <xdr:row>67</xdr:row>
      <xdr:rowOff>196850</xdr:rowOff>
    </xdr:to>
    <xdr:sp macro="" textlink="">
      <xdr:nvSpPr>
        <xdr:cNvPr id="13" name="四角形: 角を丸くする 12">
          <a:hlinkClick xmlns:r="http://schemas.openxmlformats.org/officeDocument/2006/relationships" r:id="rId3"/>
          <a:extLst>
            <a:ext uri="{FF2B5EF4-FFF2-40B4-BE49-F238E27FC236}">
              <a16:creationId xmlns:a16="http://schemas.microsoft.com/office/drawing/2014/main" id="{00000000-0008-0000-0100-00000D000000}"/>
            </a:ext>
          </a:extLst>
        </xdr:cNvPr>
        <xdr:cNvSpPr/>
      </xdr:nvSpPr>
      <xdr:spPr>
        <a:xfrm>
          <a:off x="1536700" y="14281150"/>
          <a:ext cx="1908000" cy="171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活動計画書</a:t>
          </a:r>
        </a:p>
      </xdr:txBody>
    </xdr:sp>
    <xdr:clientData/>
  </xdr:twoCellAnchor>
  <xdr:twoCellAnchor>
    <xdr:from>
      <xdr:col>2</xdr:col>
      <xdr:colOff>57150</xdr:colOff>
      <xdr:row>68</xdr:row>
      <xdr:rowOff>12700</xdr:rowOff>
    </xdr:from>
    <xdr:to>
      <xdr:col>4</xdr:col>
      <xdr:colOff>199850</xdr:colOff>
      <xdr:row>68</xdr:row>
      <xdr:rowOff>184150</xdr:rowOff>
    </xdr:to>
    <xdr:sp macro="" textlink="">
      <xdr:nvSpPr>
        <xdr:cNvPr id="14" name="四角形: 角を丸くする 13">
          <a:hlinkClick xmlns:r="http://schemas.openxmlformats.org/officeDocument/2006/relationships" r:id="rId4"/>
          <a:extLst>
            <a:ext uri="{FF2B5EF4-FFF2-40B4-BE49-F238E27FC236}">
              <a16:creationId xmlns:a16="http://schemas.microsoft.com/office/drawing/2014/main" id="{00000000-0008-0000-0100-00000E000000}"/>
            </a:ext>
          </a:extLst>
        </xdr:cNvPr>
        <xdr:cNvSpPr/>
      </xdr:nvSpPr>
      <xdr:spPr>
        <a:xfrm>
          <a:off x="1536700" y="14522450"/>
          <a:ext cx="1908000" cy="171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利用者名簿</a:t>
          </a:r>
        </a:p>
      </xdr:txBody>
    </xdr:sp>
    <xdr:clientData/>
  </xdr:twoCellAnchor>
  <xdr:twoCellAnchor>
    <xdr:from>
      <xdr:col>2</xdr:col>
      <xdr:colOff>50800</xdr:colOff>
      <xdr:row>70</xdr:row>
      <xdr:rowOff>31750</xdr:rowOff>
    </xdr:from>
    <xdr:to>
      <xdr:col>4</xdr:col>
      <xdr:colOff>193500</xdr:colOff>
      <xdr:row>70</xdr:row>
      <xdr:rowOff>211750</xdr:rowOff>
    </xdr:to>
    <xdr:sp macro="" textlink="">
      <xdr:nvSpPr>
        <xdr:cNvPr id="12" name="四角形: 角を丸くする 11">
          <a:hlinkClick xmlns:r="http://schemas.openxmlformats.org/officeDocument/2006/relationships" r:id="rId5"/>
          <a:extLst>
            <a:ext uri="{FF2B5EF4-FFF2-40B4-BE49-F238E27FC236}">
              <a16:creationId xmlns:a16="http://schemas.microsoft.com/office/drawing/2014/main" id="{00000000-0008-0000-0100-00000C000000}"/>
            </a:ext>
          </a:extLst>
        </xdr:cNvPr>
        <xdr:cNvSpPr/>
      </xdr:nvSpPr>
      <xdr:spPr>
        <a:xfrm>
          <a:off x="1530350" y="15049500"/>
          <a:ext cx="1908000" cy="1800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追加食材注文</a:t>
          </a:r>
        </a:p>
      </xdr:txBody>
    </xdr:sp>
    <xdr:clientData/>
  </xdr:twoCellAnchor>
  <mc:AlternateContent xmlns:mc="http://schemas.openxmlformats.org/markup-compatibility/2006">
    <mc:Choice xmlns:a14="http://schemas.microsoft.com/office/drawing/2010/main" Requires="a14">
      <xdr:twoCellAnchor editAs="oneCell">
        <xdr:from>
          <xdr:col>0</xdr:col>
          <xdr:colOff>88900</xdr:colOff>
          <xdr:row>70</xdr:row>
          <xdr:rowOff>19050</xdr:rowOff>
        </xdr:from>
        <xdr:to>
          <xdr:col>0</xdr:col>
          <xdr:colOff>374650</xdr:colOff>
          <xdr:row>70</xdr:row>
          <xdr:rowOff>228600</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01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53</xdr:row>
          <xdr:rowOff>19050</xdr:rowOff>
        </xdr:from>
        <xdr:to>
          <xdr:col>2</xdr:col>
          <xdr:colOff>355600</xdr:colOff>
          <xdr:row>54</xdr:row>
          <xdr:rowOff>0</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00000000-0008-0000-0100-00001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209550</xdr:colOff>
      <xdr:row>50</xdr:row>
      <xdr:rowOff>120650</xdr:rowOff>
    </xdr:from>
    <xdr:to>
      <xdr:col>18</xdr:col>
      <xdr:colOff>546100</xdr:colOff>
      <xdr:row>59</xdr:row>
      <xdr:rowOff>50800</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9251950" y="11912600"/>
          <a:ext cx="2165350" cy="1987550"/>
        </a:xfrm>
        <a:prstGeom prst="wedgeRoundRectCallout">
          <a:avLst>
            <a:gd name="adj1" fmla="val -71879"/>
            <a:gd name="adj2" fmla="val -2370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例えば</a:t>
          </a:r>
          <a:endParaRPr kumimoji="1" lang="en-US" altLang="ja-JP" sz="1100"/>
        </a:p>
        <a:p>
          <a:pPr algn="l"/>
          <a:r>
            <a:rPr kumimoji="1" lang="en-US" altLang="ja-JP" sz="1100"/>
            <a:t>1</a:t>
          </a:r>
          <a:r>
            <a:rPr kumimoji="1" lang="ja-JP" altLang="en-US" sz="1100"/>
            <a:t>日目夕食カレーライス</a:t>
          </a:r>
          <a:endParaRPr kumimoji="1" lang="en-US" altLang="ja-JP" sz="1100"/>
        </a:p>
        <a:p>
          <a:pPr algn="l"/>
          <a:r>
            <a:rPr kumimoji="1" lang="en-US" altLang="ja-JP" sz="1100"/>
            <a:t>7</a:t>
          </a:r>
          <a:r>
            <a:rPr kumimoji="1" lang="ja-JP" altLang="en-US" sz="1100"/>
            <a:t>人</a:t>
          </a:r>
          <a:r>
            <a:rPr kumimoji="1" lang="en-US" altLang="ja-JP" sz="1100"/>
            <a:t>×5</a:t>
          </a:r>
          <a:r>
            <a:rPr kumimoji="1" lang="ja-JP" altLang="en-US" sz="1100"/>
            <a:t>班</a:t>
          </a:r>
          <a:endParaRPr kumimoji="1" lang="en-US" altLang="ja-JP" sz="1100"/>
        </a:p>
        <a:p>
          <a:pPr algn="l"/>
          <a:r>
            <a:rPr kumimoji="1" lang="en-US" altLang="ja-JP" sz="1100"/>
            <a:t>6</a:t>
          </a:r>
          <a:r>
            <a:rPr kumimoji="1" lang="ja-JP" altLang="en-US" sz="1100"/>
            <a:t>人</a:t>
          </a:r>
          <a:r>
            <a:rPr kumimoji="1" lang="en-US" altLang="ja-JP" sz="1100"/>
            <a:t>×2</a:t>
          </a:r>
          <a:r>
            <a:rPr kumimoji="1" lang="ja-JP" altLang="en-US" sz="1100"/>
            <a:t>班</a:t>
          </a:r>
          <a:endParaRPr kumimoji="1" lang="en-US" altLang="ja-JP" sz="1100"/>
        </a:p>
        <a:p>
          <a:pPr algn="l"/>
          <a:r>
            <a:rPr kumimoji="1" lang="ja-JP" altLang="en-US" sz="1100"/>
            <a:t>（これは左記の表に記載）</a:t>
          </a:r>
          <a:endParaRPr kumimoji="1" lang="en-US" altLang="ja-JP" sz="1100"/>
        </a:p>
        <a:p>
          <a:pPr algn="l"/>
          <a:endParaRPr kumimoji="1" lang="en-US" altLang="ja-JP" sz="1100"/>
        </a:p>
        <a:p>
          <a:pPr algn="l"/>
          <a:r>
            <a:rPr kumimoji="1" lang="en-US" altLang="ja-JP" sz="1100"/>
            <a:t>2</a:t>
          </a:r>
          <a:r>
            <a:rPr kumimoji="1" lang="ja-JP" altLang="en-US" sz="1100"/>
            <a:t>日目の朝食ホットドック</a:t>
          </a:r>
          <a:endParaRPr kumimoji="1" lang="en-US" altLang="ja-JP" sz="1100"/>
        </a:p>
        <a:p>
          <a:pPr algn="l"/>
          <a:r>
            <a:rPr kumimoji="1" lang="ja-JP" altLang="en-US" sz="1100"/>
            <a:t>まとめて提供希望</a:t>
          </a:r>
          <a:endParaRPr kumimoji="1" lang="en-US" altLang="ja-JP" sz="1100"/>
        </a:p>
        <a:p>
          <a:pPr algn="l"/>
          <a:r>
            <a:rPr kumimoji="1" lang="ja-JP" altLang="en-US" sz="1100"/>
            <a:t>など</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xdr:row>
          <xdr:rowOff>88900</xdr:rowOff>
        </xdr:from>
        <xdr:to>
          <xdr:col>2</xdr:col>
          <xdr:colOff>565150</xdr:colOff>
          <xdr:row>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本館泊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717550</xdr:colOff>
          <xdr:row>2</xdr:row>
          <xdr:rowOff>88900</xdr:rowOff>
        </xdr:from>
        <xdr:to>
          <xdr:col>3</xdr:col>
          <xdr:colOff>641350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バンガロー泊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xdr:row>
          <xdr:rowOff>88900</xdr:rowOff>
        </xdr:from>
        <xdr:to>
          <xdr:col>4</xdr:col>
          <xdr:colOff>412750</xdr:colOff>
          <xdr:row>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テント泊</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132976</xdr:colOff>
      <xdr:row>57</xdr:row>
      <xdr:rowOff>83297</xdr:rowOff>
    </xdr:from>
    <xdr:to>
      <xdr:col>10</xdr:col>
      <xdr:colOff>471014</xdr:colOff>
      <xdr:row>67</xdr:row>
      <xdr:rowOff>105709</xdr:rowOff>
    </xdr:to>
    <xdr:sp macro="" textlink="">
      <xdr:nvSpPr>
        <xdr:cNvPr id="2" name="四角形: 角を丸くする 20">
          <a:extLst>
            <a:ext uri="{FF2B5EF4-FFF2-40B4-BE49-F238E27FC236}">
              <a16:creationId xmlns:a16="http://schemas.microsoft.com/office/drawing/2014/main" id="{00000000-0008-0000-0500-000002000000}"/>
            </a:ext>
          </a:extLst>
        </xdr:cNvPr>
        <xdr:cNvSpPr/>
      </xdr:nvSpPr>
      <xdr:spPr>
        <a:xfrm>
          <a:off x="132976" y="15551897"/>
          <a:ext cx="6307038" cy="166071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31750</xdr:colOff>
          <xdr:row>25</xdr:row>
          <xdr:rowOff>69850</xdr:rowOff>
        </xdr:from>
        <xdr:to>
          <xdr:col>1</xdr:col>
          <xdr:colOff>50800</xdr:colOff>
          <xdr:row>25</xdr:row>
          <xdr:rowOff>279400</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5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26</xdr:row>
          <xdr:rowOff>69850</xdr:rowOff>
        </xdr:from>
        <xdr:to>
          <xdr:col>1</xdr:col>
          <xdr:colOff>50800</xdr:colOff>
          <xdr:row>26</xdr:row>
          <xdr:rowOff>279400</xdr:rowOff>
        </xdr:to>
        <xdr:sp macro="" textlink="">
          <xdr:nvSpPr>
            <xdr:cNvPr id="73749" name="Check Box 21" hidden="1">
              <a:extLst>
                <a:ext uri="{63B3BB69-23CF-44E3-9099-C40C66FF867C}">
                  <a14:compatExt spid="_x0000_s73749"/>
                </a:ext>
                <a:ext uri="{FF2B5EF4-FFF2-40B4-BE49-F238E27FC236}">
                  <a16:creationId xmlns:a16="http://schemas.microsoft.com/office/drawing/2014/main" id="{00000000-0008-0000-0500-00001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30</xdr:row>
          <xdr:rowOff>12700</xdr:rowOff>
        </xdr:from>
        <xdr:to>
          <xdr:col>1</xdr:col>
          <xdr:colOff>50800</xdr:colOff>
          <xdr:row>31</xdr:row>
          <xdr:rowOff>31750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500-00001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31</xdr:row>
          <xdr:rowOff>0</xdr:rowOff>
        </xdr:from>
        <xdr:to>
          <xdr:col>1</xdr:col>
          <xdr:colOff>50800</xdr:colOff>
          <xdr:row>31</xdr:row>
          <xdr:rowOff>203200</xdr:rowOff>
        </xdr:to>
        <xdr:sp macro="" textlink="">
          <xdr:nvSpPr>
            <xdr:cNvPr id="73751" name="Check Box 23" hidden="1">
              <a:extLst>
                <a:ext uri="{63B3BB69-23CF-44E3-9099-C40C66FF867C}">
                  <a14:compatExt spid="_x0000_s73751"/>
                </a:ext>
                <a:ext uri="{FF2B5EF4-FFF2-40B4-BE49-F238E27FC236}">
                  <a16:creationId xmlns:a16="http://schemas.microsoft.com/office/drawing/2014/main" id="{00000000-0008-0000-0500-00001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32</xdr:row>
          <xdr:rowOff>12700</xdr:rowOff>
        </xdr:from>
        <xdr:to>
          <xdr:col>1</xdr:col>
          <xdr:colOff>50800</xdr:colOff>
          <xdr:row>33</xdr:row>
          <xdr:rowOff>31750</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5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29</xdr:row>
          <xdr:rowOff>69850</xdr:rowOff>
        </xdr:from>
        <xdr:to>
          <xdr:col>1</xdr:col>
          <xdr:colOff>50800</xdr:colOff>
          <xdr:row>29</xdr:row>
          <xdr:rowOff>279400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5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35</xdr:row>
          <xdr:rowOff>69850</xdr:rowOff>
        </xdr:from>
        <xdr:to>
          <xdr:col>1</xdr:col>
          <xdr:colOff>50800</xdr:colOff>
          <xdr:row>36</xdr:row>
          <xdr:rowOff>50800</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5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36</xdr:row>
          <xdr:rowOff>12700</xdr:rowOff>
        </xdr:from>
        <xdr:to>
          <xdr:col>1</xdr:col>
          <xdr:colOff>50800</xdr:colOff>
          <xdr:row>37</xdr:row>
          <xdr:rowOff>31750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500-00001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39</xdr:row>
          <xdr:rowOff>12700</xdr:rowOff>
        </xdr:from>
        <xdr:to>
          <xdr:col>1</xdr:col>
          <xdr:colOff>50800</xdr:colOff>
          <xdr:row>40</xdr:row>
          <xdr:rowOff>31750</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500-00001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40</xdr:row>
          <xdr:rowOff>12700</xdr:rowOff>
        </xdr:from>
        <xdr:to>
          <xdr:col>1</xdr:col>
          <xdr:colOff>50800</xdr:colOff>
          <xdr:row>40</xdr:row>
          <xdr:rowOff>336550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500-00001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44</xdr:row>
          <xdr:rowOff>57150</xdr:rowOff>
        </xdr:from>
        <xdr:to>
          <xdr:col>1</xdr:col>
          <xdr:colOff>50800</xdr:colOff>
          <xdr:row>44</xdr:row>
          <xdr:rowOff>266700</xdr:rowOff>
        </xdr:to>
        <xdr:sp macro="" textlink="">
          <xdr:nvSpPr>
            <xdr:cNvPr id="73758" name="Check Box 30" hidden="1">
              <a:extLst>
                <a:ext uri="{63B3BB69-23CF-44E3-9099-C40C66FF867C}">
                  <a14:compatExt spid="_x0000_s73758"/>
                </a:ext>
                <a:ext uri="{FF2B5EF4-FFF2-40B4-BE49-F238E27FC236}">
                  <a16:creationId xmlns:a16="http://schemas.microsoft.com/office/drawing/2014/main" id="{00000000-0008-0000-0500-00001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45</xdr:row>
          <xdr:rowOff>31750</xdr:rowOff>
        </xdr:from>
        <xdr:to>
          <xdr:col>1</xdr:col>
          <xdr:colOff>50800</xdr:colOff>
          <xdr:row>45</xdr:row>
          <xdr:rowOff>241300</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500-00001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46</xdr:row>
          <xdr:rowOff>69850</xdr:rowOff>
        </xdr:from>
        <xdr:to>
          <xdr:col>1</xdr:col>
          <xdr:colOff>50800</xdr:colOff>
          <xdr:row>46</xdr:row>
          <xdr:rowOff>279400</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500-00002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47</xdr:row>
          <xdr:rowOff>69850</xdr:rowOff>
        </xdr:from>
        <xdr:to>
          <xdr:col>1</xdr:col>
          <xdr:colOff>50800</xdr:colOff>
          <xdr:row>47</xdr:row>
          <xdr:rowOff>279400</xdr:rowOff>
        </xdr:to>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500-00002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50</xdr:row>
          <xdr:rowOff>69850</xdr:rowOff>
        </xdr:from>
        <xdr:to>
          <xdr:col>1</xdr:col>
          <xdr:colOff>50800</xdr:colOff>
          <xdr:row>50</xdr:row>
          <xdr:rowOff>279400</xdr:rowOff>
        </xdr:to>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500-00002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52</xdr:row>
          <xdr:rowOff>203200</xdr:rowOff>
        </xdr:from>
        <xdr:to>
          <xdr:col>1</xdr:col>
          <xdr:colOff>50800</xdr:colOff>
          <xdr:row>54</xdr:row>
          <xdr:rowOff>12700</xdr:rowOff>
        </xdr:to>
        <xdr:sp macro="" textlink="">
          <xdr:nvSpPr>
            <xdr:cNvPr id="73763" name="Check Box 35" hidden="1">
              <a:extLst>
                <a:ext uri="{63B3BB69-23CF-44E3-9099-C40C66FF867C}">
                  <a14:compatExt spid="_x0000_s73763"/>
                </a:ext>
                <a:ext uri="{FF2B5EF4-FFF2-40B4-BE49-F238E27FC236}">
                  <a16:creationId xmlns:a16="http://schemas.microsoft.com/office/drawing/2014/main" id="{00000000-0008-0000-0500-00002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41</xdr:row>
          <xdr:rowOff>12700</xdr:rowOff>
        </xdr:from>
        <xdr:to>
          <xdr:col>1</xdr:col>
          <xdr:colOff>50800</xdr:colOff>
          <xdr:row>41</xdr:row>
          <xdr:rowOff>222250</xdr:rowOff>
        </xdr:to>
        <xdr:sp macro="" textlink="">
          <xdr:nvSpPr>
            <xdr:cNvPr id="73765" name="Check Box 37" hidden="1">
              <a:extLst>
                <a:ext uri="{63B3BB69-23CF-44E3-9099-C40C66FF867C}">
                  <a14:compatExt spid="_x0000_s73765"/>
                </a:ext>
                <a:ext uri="{FF2B5EF4-FFF2-40B4-BE49-F238E27FC236}">
                  <a16:creationId xmlns:a16="http://schemas.microsoft.com/office/drawing/2014/main" id="{00000000-0008-0000-0500-00002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53</xdr:row>
          <xdr:rowOff>203200</xdr:rowOff>
        </xdr:from>
        <xdr:to>
          <xdr:col>1</xdr:col>
          <xdr:colOff>50800</xdr:colOff>
          <xdr:row>55</xdr:row>
          <xdr:rowOff>12700</xdr:rowOff>
        </xdr:to>
        <xdr:sp macro="" textlink="">
          <xdr:nvSpPr>
            <xdr:cNvPr id="73766" name="Check Box 38" hidden="1">
              <a:extLst>
                <a:ext uri="{63B3BB69-23CF-44E3-9099-C40C66FF867C}">
                  <a14:compatExt spid="_x0000_s73766"/>
                </a:ext>
                <a:ext uri="{FF2B5EF4-FFF2-40B4-BE49-F238E27FC236}">
                  <a16:creationId xmlns:a16="http://schemas.microsoft.com/office/drawing/2014/main" id="{00000000-0008-0000-0500-00002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6350</xdr:colOff>
      <xdr:row>38</xdr:row>
      <xdr:rowOff>38100</xdr:rowOff>
    </xdr:from>
    <xdr:to>
      <xdr:col>2</xdr:col>
      <xdr:colOff>0</xdr:colOff>
      <xdr:row>38</xdr:row>
      <xdr:rowOff>184150</xdr:rowOff>
    </xdr:to>
    <xdr:sp macro="" textlink="">
      <xdr:nvSpPr>
        <xdr:cNvPr id="21182" name="Line 1">
          <a:extLst>
            <a:ext uri="{FF2B5EF4-FFF2-40B4-BE49-F238E27FC236}">
              <a16:creationId xmlns:a16="http://schemas.microsoft.com/office/drawing/2014/main" id="{00000000-0008-0000-0600-0000BE520000}"/>
            </a:ext>
          </a:extLst>
        </xdr:cNvPr>
        <xdr:cNvSpPr>
          <a:spLocks noChangeShapeType="1"/>
        </xdr:cNvSpPr>
      </xdr:nvSpPr>
      <xdr:spPr bwMode="auto">
        <a:xfrm flipV="1">
          <a:off x="292100" y="9093200"/>
          <a:ext cx="666750" cy="146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317500</xdr:colOff>
          <xdr:row>13</xdr:row>
          <xdr:rowOff>133350</xdr:rowOff>
        </xdr:from>
        <xdr:to>
          <xdr:col>2</xdr:col>
          <xdr:colOff>203200</xdr:colOff>
          <xdr:row>14</xdr:row>
          <xdr:rowOff>203200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13</xdr:row>
          <xdr:rowOff>133350</xdr:rowOff>
        </xdr:from>
        <xdr:to>
          <xdr:col>3</xdr:col>
          <xdr:colOff>241300</xdr:colOff>
          <xdr:row>14</xdr:row>
          <xdr:rowOff>203200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46</xdr:row>
          <xdr:rowOff>171450</xdr:rowOff>
        </xdr:from>
        <xdr:to>
          <xdr:col>1</xdr:col>
          <xdr:colOff>298450</xdr:colOff>
          <xdr:row>48</xdr:row>
          <xdr:rowOff>12700</xdr:rowOff>
        </xdr:to>
        <xdr:sp macro="" textlink="">
          <xdr:nvSpPr>
            <xdr:cNvPr id="20588" name="Check Box 108" hidden="1">
              <a:extLst>
                <a:ext uri="{63B3BB69-23CF-44E3-9099-C40C66FF867C}">
                  <a14:compatExt spid="_x0000_s20588"/>
                </a:ext>
                <a:ext uri="{FF2B5EF4-FFF2-40B4-BE49-F238E27FC236}">
                  <a16:creationId xmlns:a16="http://schemas.microsoft.com/office/drawing/2014/main" id="{00000000-0008-0000-0600-00006C5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6350</xdr:colOff>
      <xdr:row>38</xdr:row>
      <xdr:rowOff>38100</xdr:rowOff>
    </xdr:from>
    <xdr:to>
      <xdr:col>7</xdr:col>
      <xdr:colOff>0</xdr:colOff>
      <xdr:row>38</xdr:row>
      <xdr:rowOff>184150</xdr:rowOff>
    </xdr:to>
    <xdr:sp macro="" textlink="">
      <xdr:nvSpPr>
        <xdr:cNvPr id="21183" name="Line 1">
          <a:extLst>
            <a:ext uri="{FF2B5EF4-FFF2-40B4-BE49-F238E27FC236}">
              <a16:creationId xmlns:a16="http://schemas.microsoft.com/office/drawing/2014/main" id="{00000000-0008-0000-0600-0000BF520000}"/>
            </a:ext>
          </a:extLst>
        </xdr:cNvPr>
        <xdr:cNvSpPr>
          <a:spLocks noChangeShapeType="1"/>
        </xdr:cNvSpPr>
      </xdr:nvSpPr>
      <xdr:spPr bwMode="auto">
        <a:xfrm flipV="1">
          <a:off x="2819400" y="9093200"/>
          <a:ext cx="736600" cy="146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603250</xdr:colOff>
          <xdr:row>9</xdr:row>
          <xdr:rowOff>165100</xdr:rowOff>
        </xdr:from>
        <xdr:to>
          <xdr:col>2</xdr:col>
          <xdr:colOff>412750</xdr:colOff>
          <xdr:row>11</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488950</xdr:colOff>
          <xdr:row>9</xdr:row>
          <xdr:rowOff>165100</xdr:rowOff>
        </xdr:from>
        <xdr:to>
          <xdr:col>3</xdr:col>
          <xdr:colOff>247650</xdr:colOff>
          <xdr:row>11</xdr:row>
          <xdr:rowOff>19050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17</xdr:row>
          <xdr:rowOff>146050</xdr:rowOff>
        </xdr:from>
        <xdr:to>
          <xdr:col>17</xdr:col>
          <xdr:colOff>584200</xdr:colOff>
          <xdr:row>17</xdr:row>
          <xdr:rowOff>355600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700-00002C540000}"/>
                </a:ext>
              </a:extLst>
            </xdr:cNvPr>
            <xdr:cNvSpPr/>
          </xdr:nvSpPr>
          <xdr:spPr bwMode="auto">
            <a:xfrm>
              <a:off x="0" y="0"/>
              <a:ext cx="0" cy="0"/>
            </a:xfrm>
            <a:prstGeom prst="rect">
              <a:avLst/>
            </a:prstGeom>
            <a:solidFill>
              <a:srgbClr val="FFFF99" mc:Ignorable="a14" a14:legacySpreadsheetColorIndex="43"/>
            </a:solidFill>
            <a:ln w="1587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31750</xdr:colOff>
          <xdr:row>17</xdr:row>
          <xdr:rowOff>165100</xdr:rowOff>
        </xdr:from>
        <xdr:to>
          <xdr:col>7</xdr:col>
          <xdr:colOff>317500</xdr:colOff>
          <xdr:row>18</xdr:row>
          <xdr:rowOff>171450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8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460376</xdr:colOff>
      <xdr:row>17</xdr:row>
      <xdr:rowOff>131997</xdr:rowOff>
    </xdr:from>
    <xdr:to>
      <xdr:col>9</xdr:col>
      <xdr:colOff>177200</xdr:colOff>
      <xdr:row>17</xdr:row>
      <xdr:rowOff>275997</xdr:rowOff>
    </xdr:to>
    <xdr:sp macro="" textlink="">
      <xdr:nvSpPr>
        <xdr:cNvPr id="3" name="矢印: 下 2">
          <a:extLst>
            <a:ext uri="{FF2B5EF4-FFF2-40B4-BE49-F238E27FC236}">
              <a16:creationId xmlns:a16="http://schemas.microsoft.com/office/drawing/2014/main" id="{00000000-0008-0000-0800-000003000000}"/>
            </a:ext>
          </a:extLst>
        </xdr:cNvPr>
        <xdr:cNvSpPr/>
      </xdr:nvSpPr>
      <xdr:spPr>
        <a:xfrm rot="16200000">
          <a:off x="4714200" y="5216409"/>
          <a:ext cx="144000" cy="18000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31750</xdr:colOff>
          <xdr:row>19</xdr:row>
          <xdr:rowOff>152400</xdr:rowOff>
        </xdr:from>
        <xdr:to>
          <xdr:col>7</xdr:col>
          <xdr:colOff>317500</xdr:colOff>
          <xdr:row>20</xdr:row>
          <xdr:rowOff>165100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8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17</xdr:row>
          <xdr:rowOff>12700</xdr:rowOff>
        </xdr:from>
        <xdr:to>
          <xdr:col>10</xdr:col>
          <xdr:colOff>31750</xdr:colOff>
          <xdr:row>18</xdr:row>
          <xdr:rowOff>12700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8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18</xdr:row>
          <xdr:rowOff>19050</xdr:rowOff>
        </xdr:from>
        <xdr:to>
          <xdr:col>10</xdr:col>
          <xdr:colOff>31750</xdr:colOff>
          <xdr:row>19</xdr:row>
          <xdr:rowOff>31750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8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375</xdr:colOff>
      <xdr:row>20</xdr:row>
      <xdr:rowOff>72974</xdr:rowOff>
    </xdr:from>
    <xdr:to>
      <xdr:col>9</xdr:col>
      <xdr:colOff>180375</xdr:colOff>
      <xdr:row>20</xdr:row>
      <xdr:rowOff>216974</xdr:rowOff>
    </xdr:to>
    <xdr:sp macro="" textlink="">
      <xdr:nvSpPr>
        <xdr:cNvPr id="7" name="矢印: 下 6">
          <a:extLst>
            <a:ext uri="{FF2B5EF4-FFF2-40B4-BE49-F238E27FC236}">
              <a16:creationId xmlns:a16="http://schemas.microsoft.com/office/drawing/2014/main" id="{00000000-0008-0000-0800-000007000000}"/>
            </a:ext>
          </a:extLst>
        </xdr:cNvPr>
        <xdr:cNvSpPr/>
      </xdr:nvSpPr>
      <xdr:spPr>
        <a:xfrm rot="16200000">
          <a:off x="4717375" y="6031445"/>
          <a:ext cx="144000" cy="18000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375</xdr:colOff>
      <xdr:row>19</xdr:row>
      <xdr:rowOff>115182</xdr:rowOff>
    </xdr:from>
    <xdr:to>
      <xdr:col>9</xdr:col>
      <xdr:colOff>180375</xdr:colOff>
      <xdr:row>19</xdr:row>
      <xdr:rowOff>259182</xdr:rowOff>
    </xdr:to>
    <xdr:sp macro="" textlink="">
      <xdr:nvSpPr>
        <xdr:cNvPr id="8" name="矢印: 下 7">
          <a:extLst>
            <a:ext uri="{FF2B5EF4-FFF2-40B4-BE49-F238E27FC236}">
              <a16:creationId xmlns:a16="http://schemas.microsoft.com/office/drawing/2014/main" id="{00000000-0008-0000-0800-000008000000}"/>
            </a:ext>
          </a:extLst>
        </xdr:cNvPr>
        <xdr:cNvSpPr/>
      </xdr:nvSpPr>
      <xdr:spPr>
        <a:xfrm rot="16200000">
          <a:off x="4717375" y="5782300"/>
          <a:ext cx="144000" cy="18000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375</xdr:colOff>
      <xdr:row>18</xdr:row>
      <xdr:rowOff>105469</xdr:rowOff>
    </xdr:from>
    <xdr:to>
      <xdr:col>9</xdr:col>
      <xdr:colOff>180375</xdr:colOff>
      <xdr:row>18</xdr:row>
      <xdr:rowOff>249469</xdr:rowOff>
    </xdr:to>
    <xdr:sp macro="" textlink="">
      <xdr:nvSpPr>
        <xdr:cNvPr id="9" name="矢印: 下 8">
          <a:extLst>
            <a:ext uri="{FF2B5EF4-FFF2-40B4-BE49-F238E27FC236}">
              <a16:creationId xmlns:a16="http://schemas.microsoft.com/office/drawing/2014/main" id="{00000000-0008-0000-0800-000009000000}"/>
            </a:ext>
          </a:extLst>
        </xdr:cNvPr>
        <xdr:cNvSpPr/>
      </xdr:nvSpPr>
      <xdr:spPr>
        <a:xfrm rot="16200000">
          <a:off x="4717375" y="5481234"/>
          <a:ext cx="144000" cy="18000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9</xdr:col>
          <xdr:colOff>342900</xdr:colOff>
          <xdr:row>19</xdr:row>
          <xdr:rowOff>19050</xdr:rowOff>
        </xdr:from>
        <xdr:to>
          <xdr:col>10</xdr:col>
          <xdr:colOff>31750</xdr:colOff>
          <xdr:row>20</xdr:row>
          <xdr:rowOff>31750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8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20</xdr:row>
          <xdr:rowOff>19050</xdr:rowOff>
        </xdr:from>
        <xdr:to>
          <xdr:col>10</xdr:col>
          <xdr:colOff>31750</xdr:colOff>
          <xdr:row>21</xdr:row>
          <xdr:rowOff>31750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21</xdr:row>
          <xdr:rowOff>679450</xdr:rowOff>
        </xdr:from>
        <xdr:to>
          <xdr:col>9</xdr:col>
          <xdr:colOff>19050</xdr:colOff>
          <xdr:row>23</xdr:row>
          <xdr:rowOff>69850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8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22</xdr:row>
          <xdr:rowOff>203200</xdr:rowOff>
        </xdr:from>
        <xdr:to>
          <xdr:col>9</xdr:col>
          <xdr:colOff>19050</xdr:colOff>
          <xdr:row>24</xdr:row>
          <xdr:rowOff>50800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8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23</xdr:row>
          <xdr:rowOff>203200</xdr:rowOff>
        </xdr:from>
        <xdr:to>
          <xdr:col>9</xdr:col>
          <xdr:colOff>19050</xdr:colOff>
          <xdr:row>25</xdr:row>
          <xdr:rowOff>50800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8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24</xdr:row>
          <xdr:rowOff>203200</xdr:rowOff>
        </xdr:from>
        <xdr:to>
          <xdr:col>9</xdr:col>
          <xdr:colOff>19050</xdr:colOff>
          <xdr:row>26</xdr:row>
          <xdr:rowOff>50800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8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25</xdr:row>
          <xdr:rowOff>203200</xdr:rowOff>
        </xdr:from>
        <xdr:to>
          <xdr:col>9</xdr:col>
          <xdr:colOff>31750</xdr:colOff>
          <xdr:row>27</xdr:row>
          <xdr:rowOff>38100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8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95250</xdr:rowOff>
        </xdr:from>
        <xdr:to>
          <xdr:col>10</xdr:col>
          <xdr:colOff>19050</xdr:colOff>
          <xdr:row>4</xdr:row>
          <xdr:rowOff>304800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9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698500</xdr:colOff>
          <xdr:row>4</xdr:row>
          <xdr:rowOff>107950</xdr:rowOff>
        </xdr:from>
        <xdr:to>
          <xdr:col>12</xdr:col>
          <xdr:colOff>165100</xdr:colOff>
          <xdr:row>4</xdr:row>
          <xdr:rowOff>317500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9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698500</xdr:colOff>
      <xdr:row>31</xdr:row>
      <xdr:rowOff>133350</xdr:rowOff>
    </xdr:from>
    <xdr:to>
      <xdr:col>10</xdr:col>
      <xdr:colOff>31750</xdr:colOff>
      <xdr:row>34</xdr:row>
      <xdr:rowOff>82550</xdr:rowOff>
    </xdr:to>
    <xdr:grpSp>
      <xdr:nvGrpSpPr>
        <xdr:cNvPr id="37550" name="Group 1">
          <a:extLst>
            <a:ext uri="{FF2B5EF4-FFF2-40B4-BE49-F238E27FC236}">
              <a16:creationId xmlns:a16="http://schemas.microsoft.com/office/drawing/2014/main" id="{00000000-0008-0000-0B00-0000AE920000}"/>
            </a:ext>
          </a:extLst>
        </xdr:cNvPr>
        <xdr:cNvGrpSpPr>
          <a:grpSpLocks/>
        </xdr:cNvGrpSpPr>
      </xdr:nvGrpSpPr>
      <xdr:grpSpPr bwMode="auto">
        <a:xfrm>
          <a:off x="1231900" y="8350250"/>
          <a:ext cx="5270500" cy="520700"/>
          <a:chOff x="2699" y="1311"/>
          <a:chExt cx="6226" cy="661"/>
        </a:xfrm>
      </xdr:grpSpPr>
      <xdr:sp macro="" textlink="">
        <xdr:nvSpPr>
          <xdr:cNvPr id="37552" name="Freeform 2">
            <a:extLst>
              <a:ext uri="{FF2B5EF4-FFF2-40B4-BE49-F238E27FC236}">
                <a16:creationId xmlns:a16="http://schemas.microsoft.com/office/drawing/2014/main" id="{00000000-0008-0000-0B00-0000B0920000}"/>
              </a:ext>
            </a:extLst>
          </xdr:cNvPr>
          <xdr:cNvSpPr>
            <a:spLocks/>
          </xdr:cNvSpPr>
        </xdr:nvSpPr>
        <xdr:spPr bwMode="auto">
          <a:xfrm>
            <a:off x="2699" y="1311"/>
            <a:ext cx="6226" cy="661"/>
          </a:xfrm>
          <a:custGeom>
            <a:avLst/>
            <a:gdLst>
              <a:gd name="T0" fmla="*/ 0 w 8144"/>
              <a:gd name="T1" fmla="*/ 0 h 864"/>
              <a:gd name="T2" fmla="*/ 2 w 8144"/>
              <a:gd name="T3" fmla="*/ 0 h 864"/>
              <a:gd name="T4" fmla="*/ 2 w 8144"/>
              <a:gd name="T5" fmla="*/ 2 h 864"/>
              <a:gd name="T6" fmla="*/ 2 w 8144"/>
              <a:gd name="T7" fmla="*/ 2 h 864"/>
              <a:gd name="T8" fmla="*/ 2 w 8144"/>
              <a:gd name="T9" fmla="*/ 2 h 864"/>
              <a:gd name="T10" fmla="*/ 2 w 8144"/>
              <a:gd name="T11" fmla="*/ 2 h 864"/>
              <a:gd name="T12" fmla="*/ 2 w 8144"/>
              <a:gd name="T13" fmla="*/ 0 h 864"/>
              <a:gd name="T14" fmla="*/ 2 w 8144"/>
              <a:gd name="T15" fmla="*/ 0 h 864"/>
              <a:gd name="T16" fmla="*/ 2 w 8144"/>
              <a:gd name="T17" fmla="*/ 2 h 864"/>
              <a:gd name="T18" fmla="*/ 2 w 8144"/>
              <a:gd name="T19" fmla="*/ 2 h 864"/>
              <a:gd name="T20" fmla="*/ 2 w 8144"/>
              <a:gd name="T21" fmla="*/ 2 h 864"/>
              <a:gd name="T22" fmla="*/ 2 w 8144"/>
              <a:gd name="T23" fmla="*/ 2 h 864"/>
              <a:gd name="T24" fmla="*/ 2 w 8144"/>
              <a:gd name="T25" fmla="*/ 2 h 864"/>
              <a:gd name="T26" fmla="*/ 2 w 8144"/>
              <a:gd name="T27" fmla="*/ 2 h 864"/>
              <a:gd name="T28" fmla="*/ 2 w 8144"/>
              <a:gd name="T29" fmla="*/ 2 h 864"/>
              <a:gd name="T30" fmla="*/ 2 w 8144"/>
              <a:gd name="T31" fmla="*/ 2 h 864"/>
              <a:gd name="T32" fmla="*/ 0 w 8144"/>
              <a:gd name="T33" fmla="*/ 2 h 864"/>
              <a:gd name="T34" fmla="*/ 2 w 8144"/>
              <a:gd name="T35" fmla="*/ 2 h 864"/>
              <a:gd name="T36" fmla="*/ 0 w 8144"/>
              <a:gd name="T37" fmla="*/ 0 h 86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144"/>
              <a:gd name="T58" fmla="*/ 0 h 864"/>
              <a:gd name="T59" fmla="*/ 8144 w 8144"/>
              <a:gd name="T60" fmla="*/ 864 h 86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144" h="864">
                <a:moveTo>
                  <a:pt x="0" y="0"/>
                </a:moveTo>
                <a:lnTo>
                  <a:pt x="1842" y="0"/>
                </a:lnTo>
                <a:cubicBezTo>
                  <a:pt x="1983" y="0"/>
                  <a:pt x="2097" y="13"/>
                  <a:pt x="2097" y="27"/>
                </a:cubicBezTo>
                <a:lnTo>
                  <a:pt x="2097" y="108"/>
                </a:lnTo>
                <a:lnTo>
                  <a:pt x="6048" y="108"/>
                </a:lnTo>
                <a:lnTo>
                  <a:pt x="6048" y="27"/>
                </a:lnTo>
                <a:cubicBezTo>
                  <a:pt x="6048" y="13"/>
                  <a:pt x="6162" y="0"/>
                  <a:pt x="6303" y="0"/>
                </a:cubicBezTo>
                <a:lnTo>
                  <a:pt x="8144" y="0"/>
                </a:lnTo>
                <a:lnTo>
                  <a:pt x="7126" y="378"/>
                </a:lnTo>
                <a:lnTo>
                  <a:pt x="8144" y="756"/>
                </a:lnTo>
                <a:lnTo>
                  <a:pt x="7066" y="756"/>
                </a:lnTo>
                <a:lnTo>
                  <a:pt x="7066" y="837"/>
                </a:lnTo>
                <a:cubicBezTo>
                  <a:pt x="7066" y="852"/>
                  <a:pt x="6952" y="864"/>
                  <a:pt x="6812" y="864"/>
                </a:cubicBezTo>
                <a:lnTo>
                  <a:pt x="1333" y="864"/>
                </a:lnTo>
                <a:cubicBezTo>
                  <a:pt x="1193" y="864"/>
                  <a:pt x="1079" y="852"/>
                  <a:pt x="1079" y="837"/>
                </a:cubicBezTo>
                <a:lnTo>
                  <a:pt x="1079" y="756"/>
                </a:lnTo>
                <a:lnTo>
                  <a:pt x="0" y="756"/>
                </a:lnTo>
                <a:lnTo>
                  <a:pt x="1018" y="378"/>
                </a:lnTo>
                <a:lnTo>
                  <a:pt x="0" y="0"/>
                </a:lnTo>
                <a:close/>
              </a:path>
            </a:pathLst>
          </a:custGeom>
          <a:noFill/>
          <a:ln w="7620" cap="rnd">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553" name="Freeform 3">
            <a:extLst>
              <a:ext uri="{FF2B5EF4-FFF2-40B4-BE49-F238E27FC236}">
                <a16:creationId xmlns:a16="http://schemas.microsoft.com/office/drawing/2014/main" id="{00000000-0008-0000-0B00-0000B1920000}"/>
              </a:ext>
            </a:extLst>
          </xdr:cNvPr>
          <xdr:cNvSpPr>
            <a:spLocks/>
          </xdr:cNvSpPr>
        </xdr:nvSpPr>
        <xdr:spPr bwMode="auto">
          <a:xfrm>
            <a:off x="3524" y="1332"/>
            <a:ext cx="778" cy="62"/>
          </a:xfrm>
          <a:custGeom>
            <a:avLst/>
            <a:gdLst>
              <a:gd name="T0" fmla="*/ 2 w 1018"/>
              <a:gd name="T1" fmla="*/ 0 h 81"/>
              <a:gd name="T2" fmla="*/ 2 w 1018"/>
              <a:gd name="T3" fmla="*/ 2 h 81"/>
              <a:gd name="T4" fmla="*/ 2 w 1018"/>
              <a:gd name="T5" fmla="*/ 2 h 81"/>
              <a:gd name="T6" fmla="*/ 0 w 1018"/>
              <a:gd name="T7" fmla="*/ 2 h 81"/>
              <a:gd name="T8" fmla="*/ 2 w 1018"/>
              <a:gd name="T9" fmla="*/ 2 h 81"/>
              <a:gd name="T10" fmla="*/ 2 w 1018"/>
              <a:gd name="T11" fmla="*/ 2 h 81"/>
              <a:gd name="T12" fmla="*/ 0 60000 65536"/>
              <a:gd name="T13" fmla="*/ 0 60000 65536"/>
              <a:gd name="T14" fmla="*/ 0 60000 65536"/>
              <a:gd name="T15" fmla="*/ 0 60000 65536"/>
              <a:gd name="T16" fmla="*/ 0 60000 65536"/>
              <a:gd name="T17" fmla="*/ 0 60000 65536"/>
              <a:gd name="T18" fmla="*/ 0 w 1018"/>
              <a:gd name="T19" fmla="*/ 0 h 81"/>
              <a:gd name="T20" fmla="*/ 1018 w 1018"/>
              <a:gd name="T21" fmla="*/ 81 h 81"/>
            </a:gdLst>
            <a:ahLst/>
            <a:cxnLst>
              <a:cxn ang="T12">
                <a:pos x="T0" y="T1"/>
              </a:cxn>
              <a:cxn ang="T13">
                <a:pos x="T2" y="T3"/>
              </a:cxn>
              <a:cxn ang="T14">
                <a:pos x="T4" y="T5"/>
              </a:cxn>
              <a:cxn ang="T15">
                <a:pos x="T6" y="T7"/>
              </a:cxn>
              <a:cxn ang="T16">
                <a:pos x="T8" y="T9"/>
              </a:cxn>
              <a:cxn ang="T17">
                <a:pos x="T10" y="T11"/>
              </a:cxn>
            </a:cxnLst>
            <a:rect l="T18" t="T19" r="T20" b="T21"/>
            <a:pathLst>
              <a:path w="1018" h="81">
                <a:moveTo>
                  <a:pt x="1018" y="0"/>
                </a:moveTo>
                <a:cubicBezTo>
                  <a:pt x="1018" y="15"/>
                  <a:pt x="904" y="27"/>
                  <a:pt x="763" y="27"/>
                </a:cubicBezTo>
                <a:lnTo>
                  <a:pt x="254" y="27"/>
                </a:lnTo>
                <a:cubicBezTo>
                  <a:pt x="114" y="27"/>
                  <a:pt x="0" y="40"/>
                  <a:pt x="0" y="54"/>
                </a:cubicBezTo>
                <a:cubicBezTo>
                  <a:pt x="0" y="69"/>
                  <a:pt x="114" y="81"/>
                  <a:pt x="254" y="81"/>
                </a:cubicBezTo>
                <a:lnTo>
                  <a:pt x="1018" y="81"/>
                </a:lnTo>
              </a:path>
            </a:pathLst>
          </a:custGeom>
          <a:noFill/>
          <a:ln w="7620" cap="rnd">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554" name="Freeform 4">
            <a:extLst>
              <a:ext uri="{FF2B5EF4-FFF2-40B4-BE49-F238E27FC236}">
                <a16:creationId xmlns:a16="http://schemas.microsoft.com/office/drawing/2014/main" id="{00000000-0008-0000-0B00-0000B2920000}"/>
              </a:ext>
            </a:extLst>
          </xdr:cNvPr>
          <xdr:cNvSpPr>
            <a:spLocks/>
          </xdr:cNvSpPr>
        </xdr:nvSpPr>
        <xdr:spPr bwMode="auto">
          <a:xfrm>
            <a:off x="7323" y="1332"/>
            <a:ext cx="778" cy="62"/>
          </a:xfrm>
          <a:custGeom>
            <a:avLst/>
            <a:gdLst>
              <a:gd name="T0" fmla="*/ 0 w 1018"/>
              <a:gd name="T1" fmla="*/ 0 h 81"/>
              <a:gd name="T2" fmla="*/ 2 w 1018"/>
              <a:gd name="T3" fmla="*/ 2 h 81"/>
              <a:gd name="T4" fmla="*/ 2 w 1018"/>
              <a:gd name="T5" fmla="*/ 2 h 81"/>
              <a:gd name="T6" fmla="*/ 2 w 1018"/>
              <a:gd name="T7" fmla="*/ 2 h 81"/>
              <a:gd name="T8" fmla="*/ 2 w 1018"/>
              <a:gd name="T9" fmla="*/ 2 h 81"/>
              <a:gd name="T10" fmla="*/ 0 w 1018"/>
              <a:gd name="T11" fmla="*/ 2 h 81"/>
              <a:gd name="T12" fmla="*/ 0 60000 65536"/>
              <a:gd name="T13" fmla="*/ 0 60000 65536"/>
              <a:gd name="T14" fmla="*/ 0 60000 65536"/>
              <a:gd name="T15" fmla="*/ 0 60000 65536"/>
              <a:gd name="T16" fmla="*/ 0 60000 65536"/>
              <a:gd name="T17" fmla="*/ 0 60000 65536"/>
              <a:gd name="T18" fmla="*/ 0 w 1018"/>
              <a:gd name="T19" fmla="*/ 0 h 81"/>
              <a:gd name="T20" fmla="*/ 1018 w 1018"/>
              <a:gd name="T21" fmla="*/ 81 h 81"/>
            </a:gdLst>
            <a:ahLst/>
            <a:cxnLst>
              <a:cxn ang="T12">
                <a:pos x="T0" y="T1"/>
              </a:cxn>
              <a:cxn ang="T13">
                <a:pos x="T2" y="T3"/>
              </a:cxn>
              <a:cxn ang="T14">
                <a:pos x="T4" y="T5"/>
              </a:cxn>
              <a:cxn ang="T15">
                <a:pos x="T6" y="T7"/>
              </a:cxn>
              <a:cxn ang="T16">
                <a:pos x="T8" y="T9"/>
              </a:cxn>
              <a:cxn ang="T17">
                <a:pos x="T10" y="T11"/>
              </a:cxn>
            </a:cxnLst>
            <a:rect l="T18" t="T19" r="T20" b="T21"/>
            <a:pathLst>
              <a:path w="1018" h="81">
                <a:moveTo>
                  <a:pt x="0" y="0"/>
                </a:moveTo>
                <a:cubicBezTo>
                  <a:pt x="0" y="15"/>
                  <a:pt x="114" y="27"/>
                  <a:pt x="255" y="27"/>
                </a:cubicBezTo>
                <a:lnTo>
                  <a:pt x="764" y="27"/>
                </a:lnTo>
                <a:cubicBezTo>
                  <a:pt x="904" y="27"/>
                  <a:pt x="1018" y="40"/>
                  <a:pt x="1018" y="54"/>
                </a:cubicBezTo>
                <a:cubicBezTo>
                  <a:pt x="1018" y="69"/>
                  <a:pt x="904" y="81"/>
                  <a:pt x="764" y="81"/>
                </a:cubicBezTo>
                <a:lnTo>
                  <a:pt x="0" y="81"/>
                </a:lnTo>
              </a:path>
            </a:pathLst>
          </a:custGeom>
          <a:noFill/>
          <a:ln w="7620" cap="rnd">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555" name="Line 5">
            <a:extLst>
              <a:ext uri="{FF2B5EF4-FFF2-40B4-BE49-F238E27FC236}">
                <a16:creationId xmlns:a16="http://schemas.microsoft.com/office/drawing/2014/main" id="{00000000-0008-0000-0B00-0000B3920000}"/>
              </a:ext>
            </a:extLst>
          </xdr:cNvPr>
          <xdr:cNvSpPr>
            <a:spLocks noChangeShapeType="1"/>
          </xdr:cNvSpPr>
        </xdr:nvSpPr>
        <xdr:spPr bwMode="auto">
          <a:xfrm>
            <a:off x="3524" y="1373"/>
            <a:ext cx="0" cy="517"/>
          </a:xfrm>
          <a:prstGeom prst="line">
            <a:avLst/>
          </a:prstGeom>
          <a:noFill/>
          <a:ln w="7620" cap="rnd">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56" name="Line 6">
            <a:extLst>
              <a:ext uri="{FF2B5EF4-FFF2-40B4-BE49-F238E27FC236}">
                <a16:creationId xmlns:a16="http://schemas.microsoft.com/office/drawing/2014/main" id="{00000000-0008-0000-0B00-0000B4920000}"/>
              </a:ext>
            </a:extLst>
          </xdr:cNvPr>
          <xdr:cNvSpPr>
            <a:spLocks noChangeShapeType="1"/>
          </xdr:cNvSpPr>
        </xdr:nvSpPr>
        <xdr:spPr bwMode="auto">
          <a:xfrm>
            <a:off x="8101" y="1373"/>
            <a:ext cx="0" cy="517"/>
          </a:xfrm>
          <a:prstGeom prst="line">
            <a:avLst/>
          </a:prstGeom>
          <a:noFill/>
          <a:ln w="7620" cap="rnd">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768350</xdr:colOff>
      <xdr:row>32</xdr:row>
      <xdr:rowOff>66676</xdr:rowOff>
    </xdr:from>
    <xdr:to>
      <xdr:col>7</xdr:col>
      <xdr:colOff>72964</xdr:colOff>
      <xdr:row>34</xdr:row>
      <xdr:rowOff>104776</xdr:rowOff>
    </xdr:to>
    <xdr:sp macro="" textlink="">
      <xdr:nvSpPr>
        <xdr:cNvPr id="8" name="Text Box 7">
          <a:extLst>
            <a:ext uri="{FF2B5EF4-FFF2-40B4-BE49-F238E27FC236}">
              <a16:creationId xmlns:a16="http://schemas.microsoft.com/office/drawing/2014/main" id="{00000000-0008-0000-0B00-000008000000}"/>
            </a:ext>
          </a:extLst>
        </xdr:cNvPr>
        <xdr:cNvSpPr txBox="1">
          <a:spLocks noChangeArrowheads="1"/>
        </xdr:cNvSpPr>
      </xdr:nvSpPr>
      <xdr:spPr bwMode="auto">
        <a:xfrm>
          <a:off x="2457450" y="8191501"/>
          <a:ext cx="3371850" cy="419100"/>
        </a:xfrm>
        <a:prstGeom prst="rect">
          <a:avLst/>
        </a:prstGeom>
        <a:noFill/>
        <a:ln w="9525">
          <a:noFill/>
          <a:miter lim="800000"/>
          <a:headEnd/>
          <a:tailEnd/>
        </a:ln>
      </xdr:spPr>
      <xdr:txBody>
        <a:bodyPr vertOverflow="clip" wrap="square" lIns="74295" tIns="8890" rIns="74295" bIns="8890" anchor="t" upright="1"/>
        <a:lstStyle/>
        <a:p>
          <a:pPr algn="ctr" rtl="0">
            <a:defRPr sz="1000"/>
          </a:pPr>
          <a:r>
            <a:rPr lang="ja-JP" altLang="en-US" sz="2000" b="1" i="0" u="none" strike="noStrike" baseline="0">
              <a:solidFill>
                <a:srgbClr val="000000"/>
              </a:solidFill>
              <a:latin typeface="HGSｺﾞｼｯｸE"/>
              <a:ea typeface="HGSｺﾞｼｯｸE"/>
            </a:rPr>
            <a:t>アルコールリスト</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49</xdr:row>
          <xdr:rowOff>19050</xdr:rowOff>
        </xdr:from>
        <xdr:to>
          <xdr:col>1</xdr:col>
          <xdr:colOff>628650</xdr:colOff>
          <xdr:row>49</xdr:row>
          <xdr:rowOff>241300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B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50</xdr:row>
          <xdr:rowOff>19050</xdr:rowOff>
        </xdr:from>
        <xdr:to>
          <xdr:col>1</xdr:col>
          <xdr:colOff>622300</xdr:colOff>
          <xdr:row>50</xdr:row>
          <xdr:rowOff>222250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B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omments" Target="../comments4.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omments" Target="../comments5.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3.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4.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2.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3.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6.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5:J43"/>
  <sheetViews>
    <sheetView tabSelected="1" view="pageBreakPreview" zoomScaleNormal="100" zoomScaleSheetLayoutView="100" workbookViewId="0">
      <selection activeCell="G34" sqref="G34"/>
    </sheetView>
  </sheetViews>
  <sheetFormatPr defaultRowHeight="13"/>
  <sheetData>
    <row r="15" spans="1:9" ht="100" customHeight="1">
      <c r="A15" s="588" t="s">
        <v>20</v>
      </c>
      <c r="B15" s="588"/>
      <c r="C15" s="588"/>
      <c r="D15" s="588"/>
      <c r="E15" s="588"/>
      <c r="F15" s="588"/>
      <c r="G15" s="588"/>
      <c r="H15" s="588"/>
      <c r="I15" s="588"/>
    </row>
    <row r="18" spans="1:10" ht="13.5" customHeight="1">
      <c r="C18" s="589" t="s">
        <v>770</v>
      </c>
      <c r="D18" s="589"/>
      <c r="E18" s="589"/>
      <c r="F18" s="589"/>
      <c r="G18" s="589"/>
    </row>
    <row r="19" spans="1:10" ht="13.5" customHeight="1">
      <c r="C19" s="589"/>
      <c r="D19" s="589"/>
      <c r="E19" s="589"/>
      <c r="F19" s="589"/>
      <c r="G19" s="589"/>
    </row>
    <row r="21" spans="1:10" ht="46" customHeight="1">
      <c r="B21" s="591" t="s">
        <v>513</v>
      </c>
      <c r="C21" s="591"/>
      <c r="D21" s="591"/>
      <c r="E21" s="591"/>
      <c r="F21" s="591"/>
      <c r="G21" s="591"/>
      <c r="H21" s="591"/>
      <c r="I21" s="591"/>
      <c r="J21" s="268"/>
    </row>
    <row r="22" spans="1:10" ht="14">
      <c r="A22" s="264"/>
      <c r="B22" s="264"/>
      <c r="C22" s="264"/>
      <c r="D22" s="264"/>
      <c r="E22" s="264"/>
      <c r="F22" s="264"/>
      <c r="G22" s="264"/>
      <c r="H22" s="264"/>
      <c r="I22" s="264"/>
    </row>
    <row r="23" spans="1:10">
      <c r="A23" s="254"/>
      <c r="B23" s="254"/>
      <c r="C23" s="254"/>
      <c r="D23" s="254"/>
      <c r="E23" s="254"/>
      <c r="F23" s="254"/>
      <c r="G23" s="254"/>
      <c r="H23" s="254"/>
      <c r="I23" s="254"/>
    </row>
    <row r="24" spans="1:10" ht="16.5" customHeight="1">
      <c r="B24" s="592" t="s">
        <v>752</v>
      </c>
      <c r="C24" s="592"/>
      <c r="D24" s="592"/>
      <c r="E24" s="592"/>
      <c r="F24" s="592"/>
      <c r="G24" s="592"/>
      <c r="H24" s="592"/>
      <c r="I24" s="592"/>
      <c r="J24" s="592"/>
    </row>
    <row r="25" spans="1:10" ht="16.5" customHeight="1">
      <c r="A25" s="265"/>
      <c r="B25" s="592"/>
      <c r="C25" s="592"/>
      <c r="D25" s="592"/>
      <c r="E25" s="592"/>
      <c r="F25" s="592"/>
      <c r="G25" s="592"/>
      <c r="H25" s="592"/>
      <c r="I25" s="592"/>
      <c r="J25" s="592"/>
    </row>
    <row r="26" spans="1:10" ht="16.5" customHeight="1">
      <c r="B26" s="258"/>
      <c r="C26" s="258"/>
      <c r="D26" s="258"/>
      <c r="E26" s="258"/>
      <c r="F26" s="258"/>
      <c r="G26" s="258"/>
      <c r="H26" s="258"/>
      <c r="I26" s="258"/>
      <c r="J26" s="258"/>
    </row>
    <row r="27" spans="1:10" ht="16.5">
      <c r="A27" s="254"/>
      <c r="B27" s="255"/>
      <c r="C27" s="254"/>
      <c r="D27" s="254"/>
      <c r="E27" s="254"/>
      <c r="F27" s="254"/>
      <c r="G27" s="254"/>
      <c r="H27" s="254"/>
      <c r="I27" s="254"/>
    </row>
    <row r="28" spans="1:10" ht="16.5" customHeight="1">
      <c r="B28" s="266" t="s">
        <v>514</v>
      </c>
      <c r="C28" s="266"/>
      <c r="D28" s="266"/>
      <c r="E28" s="266"/>
      <c r="F28" s="266"/>
      <c r="G28" s="266"/>
      <c r="H28" s="266"/>
      <c r="I28" s="266"/>
      <c r="J28" s="266"/>
    </row>
    <row r="29" spans="1:10" ht="16" customHeight="1">
      <c r="B29" s="586" t="s">
        <v>515</v>
      </c>
      <c r="C29" s="586"/>
      <c r="D29" s="586"/>
      <c r="E29" s="586"/>
      <c r="F29" s="586"/>
      <c r="G29" s="586"/>
      <c r="H29" s="586"/>
      <c r="I29" s="586"/>
      <c r="J29" s="586"/>
    </row>
    <row r="30" spans="1:10" ht="16" customHeight="1">
      <c r="A30" s="267"/>
      <c r="B30" s="586"/>
      <c r="C30" s="586"/>
      <c r="D30" s="586"/>
      <c r="E30" s="586"/>
      <c r="F30" s="586"/>
      <c r="G30" s="586"/>
      <c r="H30" s="586"/>
      <c r="I30" s="586"/>
      <c r="J30" s="586"/>
    </row>
    <row r="32" spans="1:10" ht="30">
      <c r="A32" s="587" t="s">
        <v>751</v>
      </c>
      <c r="B32" s="587"/>
      <c r="C32" s="587"/>
      <c r="D32" s="587"/>
      <c r="E32" s="587"/>
      <c r="F32" s="587"/>
      <c r="G32" s="587"/>
      <c r="H32" s="587"/>
      <c r="I32" s="587"/>
    </row>
    <row r="33" spans="1:9" ht="13.5">
      <c r="A33" s="1"/>
      <c r="G33" s="590" t="s">
        <v>780</v>
      </c>
      <c r="H33" s="590"/>
      <c r="I33" s="590"/>
    </row>
    <row r="34" spans="1:9" ht="28">
      <c r="A34" s="74"/>
    </row>
    <row r="35" spans="1:9">
      <c r="A35" s="73"/>
    </row>
    <row r="36" spans="1:9" ht="13.5">
      <c r="A36" s="1"/>
    </row>
    <row r="37" spans="1:9" ht="13.5">
      <c r="A37" s="1"/>
    </row>
    <row r="38" spans="1:9" ht="13.5">
      <c r="A38" s="1"/>
    </row>
    <row r="39" spans="1:9" ht="13.5">
      <c r="A39" s="1"/>
    </row>
    <row r="40" spans="1:9" ht="13.5">
      <c r="A40" s="1"/>
    </row>
    <row r="41" spans="1:9" ht="13.5">
      <c r="A41" s="1"/>
    </row>
    <row r="42" spans="1:9" ht="13.5">
      <c r="A42" s="1"/>
    </row>
    <row r="43" spans="1:9" ht="13.5">
      <c r="A43" s="1"/>
    </row>
  </sheetData>
  <mergeCells count="7">
    <mergeCell ref="B29:J30"/>
    <mergeCell ref="A32:I32"/>
    <mergeCell ref="A15:I15"/>
    <mergeCell ref="C18:G19"/>
    <mergeCell ref="G33:I33"/>
    <mergeCell ref="B21:I21"/>
    <mergeCell ref="B24:J25"/>
  </mergeCells>
  <phoneticPr fontId="8"/>
  <pageMargins left="0.98425196850393704" right="0.78740157480314965" top="0.98425196850393704" bottom="0.98425196850393704"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106"/>
  <sheetViews>
    <sheetView showZeros="0" view="pageBreakPreview" zoomScaleNormal="100" zoomScaleSheetLayoutView="100" workbookViewId="0">
      <selection activeCell="C4" sqref="C4:H4"/>
    </sheetView>
  </sheetViews>
  <sheetFormatPr defaultColWidth="9" defaultRowHeight="13"/>
  <cols>
    <col min="1" max="1" width="4.6328125" style="65" customWidth="1"/>
    <col min="2" max="2" width="11.6328125" style="65" customWidth="1"/>
    <col min="3" max="3" width="4.6328125" style="65" customWidth="1"/>
    <col min="4" max="4" width="5.08984375" style="65" customWidth="1"/>
    <col min="5" max="5" width="5.6328125" style="65" customWidth="1"/>
    <col min="6" max="6" width="4.6328125" style="65" customWidth="1"/>
    <col min="7" max="7" width="11.6328125" style="65" customWidth="1"/>
    <col min="8" max="8" width="4.6328125" style="65" customWidth="1"/>
    <col min="9" max="9" width="5.08984375" style="65" customWidth="1"/>
    <col min="10" max="10" width="5.6328125" style="65" customWidth="1"/>
    <col min="11" max="11" width="4.6328125" style="65" customWidth="1"/>
    <col min="12" max="12" width="11.6328125" style="65" customWidth="1"/>
    <col min="13" max="13" width="4.6328125" style="65" customWidth="1"/>
    <col min="14" max="14" width="5.08984375" style="65" customWidth="1"/>
    <col min="15" max="15" width="5.6328125" style="65" customWidth="1"/>
    <col min="16" max="16384" width="9" style="65"/>
  </cols>
  <sheetData>
    <row r="1" spans="1:15" ht="27" customHeight="1">
      <c r="B1" s="1233" t="s">
        <v>767</v>
      </c>
      <c r="C1" s="1233"/>
      <c r="D1" s="1233"/>
      <c r="E1" s="1233"/>
      <c r="F1" s="1233"/>
      <c r="G1" s="1233"/>
      <c r="H1" s="1233"/>
      <c r="I1" s="1233"/>
      <c r="J1" s="1233"/>
      <c r="K1" s="1233"/>
      <c r="L1" s="1233"/>
      <c r="M1" s="1233"/>
      <c r="N1" s="1233"/>
      <c r="O1" s="1233"/>
    </row>
    <row r="2" spans="1:15" ht="19.5" customHeight="1">
      <c r="B2" s="71"/>
      <c r="C2" s="71"/>
      <c r="D2" s="71"/>
      <c r="E2" s="67"/>
      <c r="F2" s="68"/>
      <c r="G2" s="68"/>
      <c r="H2" s="70"/>
      <c r="I2" s="70"/>
      <c r="J2" s="70"/>
      <c r="K2" s="1243" t="s">
        <v>49</v>
      </c>
      <c r="L2" s="1243"/>
      <c r="M2" s="1241">
        <f ca="1">TODAY()</f>
        <v>44667</v>
      </c>
      <c r="N2" s="1241"/>
      <c r="O2" s="1241"/>
    </row>
    <row r="3" spans="1:15" s="66" customFormat="1" ht="30" customHeight="1">
      <c r="A3" s="1242" t="s">
        <v>48</v>
      </c>
      <c r="B3" s="1242"/>
      <c r="C3" s="1234">
        <f>申請書!E11</f>
        <v>0</v>
      </c>
      <c r="D3" s="1235"/>
      <c r="E3" s="1235"/>
      <c r="F3" s="1235"/>
      <c r="G3" s="1235"/>
      <c r="H3" s="1235"/>
      <c r="I3" s="1235"/>
      <c r="J3" s="1235"/>
      <c r="K3" s="1235"/>
      <c r="L3" s="1235"/>
      <c r="M3" s="1235"/>
      <c r="N3" s="1235"/>
      <c r="O3" s="1236"/>
    </row>
    <row r="4" spans="1:15" ht="30" customHeight="1">
      <c r="A4" s="1251" t="s">
        <v>21</v>
      </c>
      <c r="B4" s="1251"/>
      <c r="C4" s="1254">
        <f>申請書!D22</f>
        <v>0</v>
      </c>
      <c r="D4" s="1255"/>
      <c r="E4" s="1255"/>
      <c r="F4" s="1255"/>
      <c r="G4" s="1255"/>
      <c r="H4" s="1255"/>
      <c r="I4" s="104" t="s">
        <v>181</v>
      </c>
      <c r="J4" s="1255">
        <f>申請書!D23</f>
        <v>0</v>
      </c>
      <c r="K4" s="1255"/>
      <c r="L4" s="1255"/>
      <c r="M4" s="1255"/>
      <c r="N4" s="1255"/>
      <c r="O4" s="1256"/>
    </row>
    <row r="5" spans="1:15" ht="30" customHeight="1">
      <c r="A5" s="1242" t="s">
        <v>158</v>
      </c>
      <c r="B5" s="1242"/>
      <c r="C5" s="1239" t="s">
        <v>165</v>
      </c>
      <c r="D5" s="1240"/>
      <c r="E5" s="1240"/>
      <c r="F5" s="1240"/>
      <c r="G5" s="1240"/>
      <c r="H5" s="1240"/>
      <c r="I5" s="1240"/>
      <c r="J5" s="245"/>
      <c r="K5" s="245" t="s">
        <v>163</v>
      </c>
      <c r="L5" s="245"/>
      <c r="M5" s="1237" t="s">
        <v>164</v>
      </c>
      <c r="N5" s="1237"/>
      <c r="O5" s="1238"/>
    </row>
    <row r="6" spans="1:15" ht="35.15" customHeight="1">
      <c r="A6" s="1249" t="s">
        <v>507</v>
      </c>
      <c r="B6" s="1249"/>
      <c r="C6" s="1249"/>
      <c r="D6" s="1249"/>
      <c r="E6" s="1249"/>
      <c r="F6" s="1249"/>
      <c r="G6" s="1249"/>
      <c r="H6" s="1249"/>
      <c r="I6" s="1249"/>
      <c r="J6" s="1249"/>
      <c r="K6" s="1249"/>
      <c r="L6" s="1249"/>
      <c r="M6" s="1249"/>
      <c r="N6" s="1249"/>
      <c r="O6" s="1249"/>
    </row>
    <row r="7" spans="1:15" ht="18" customHeight="1">
      <c r="A7" s="1250" t="s">
        <v>411</v>
      </c>
      <c r="B7" s="1250"/>
      <c r="C7" s="1250"/>
      <c r="D7" s="1250"/>
      <c r="E7" s="1250"/>
      <c r="F7" s="1250"/>
      <c r="G7" s="1250"/>
      <c r="H7" s="1250"/>
      <c r="I7" s="1250"/>
      <c r="J7" s="1250"/>
      <c r="K7" s="1250"/>
      <c r="L7" s="1250"/>
      <c r="M7" s="1250"/>
      <c r="N7" s="1250"/>
      <c r="O7" s="1250"/>
    </row>
    <row r="8" spans="1:15" ht="18" customHeight="1">
      <c r="A8" s="1250" t="s">
        <v>508</v>
      </c>
      <c r="B8" s="1250"/>
      <c r="C8" s="1250"/>
      <c r="D8" s="1250"/>
      <c r="E8" s="1250"/>
      <c r="F8" s="1250"/>
      <c r="G8" s="1250"/>
      <c r="H8" s="1250"/>
      <c r="I8" s="1250"/>
      <c r="J8" s="1250"/>
      <c r="K8" s="1250"/>
      <c r="L8" s="1250"/>
      <c r="M8" s="1250"/>
      <c r="N8" s="1250"/>
      <c r="O8" s="1250"/>
    </row>
    <row r="9" spans="1:15" ht="18" customHeight="1">
      <c r="A9" s="1250" t="s">
        <v>315</v>
      </c>
      <c r="B9" s="1250"/>
      <c r="C9" s="1250"/>
      <c r="D9" s="1250"/>
      <c r="E9" s="1250"/>
      <c r="F9" s="1250"/>
      <c r="G9" s="1250"/>
      <c r="H9" s="1250"/>
      <c r="I9" s="1250"/>
      <c r="J9" s="1250"/>
      <c r="K9" s="1250"/>
      <c r="L9" s="1250"/>
      <c r="M9" s="1250"/>
      <c r="N9" s="1250"/>
      <c r="O9" s="1250"/>
    </row>
    <row r="10" spans="1:15" ht="18" customHeight="1" thickBot="1">
      <c r="A10" s="1257" t="s">
        <v>228</v>
      </c>
      <c r="B10" s="1258"/>
      <c r="C10" s="1258"/>
      <c r="D10" s="1258"/>
      <c r="E10" s="1258"/>
      <c r="F10" s="1258"/>
      <c r="G10" s="1258"/>
      <c r="H10" s="1258"/>
      <c r="I10" s="1258"/>
      <c r="J10" s="1258"/>
      <c r="K10" s="1258"/>
      <c r="L10" s="1258"/>
      <c r="M10" s="1258"/>
      <c r="N10" s="1258"/>
      <c r="O10" s="1258"/>
    </row>
    <row r="11" spans="1:15" ht="20.149999999999999" customHeight="1" thickTop="1">
      <c r="A11" s="1252" t="s">
        <v>97</v>
      </c>
      <c r="B11" s="1253"/>
      <c r="C11" s="506" t="s">
        <v>312</v>
      </c>
      <c r="D11" s="507" t="s">
        <v>313</v>
      </c>
      <c r="E11" s="508" t="s">
        <v>314</v>
      </c>
      <c r="F11" s="1252" t="s">
        <v>97</v>
      </c>
      <c r="G11" s="1253"/>
      <c r="H11" s="506" t="s">
        <v>312</v>
      </c>
      <c r="I11" s="507" t="s">
        <v>313</v>
      </c>
      <c r="J11" s="508" t="s">
        <v>314</v>
      </c>
      <c r="K11" s="1252" t="s">
        <v>97</v>
      </c>
      <c r="L11" s="1253"/>
      <c r="M11" s="506" t="s">
        <v>312</v>
      </c>
      <c r="N11" s="507" t="s">
        <v>313</v>
      </c>
      <c r="O11" s="508" t="s">
        <v>314</v>
      </c>
    </row>
    <row r="12" spans="1:15" s="179" customFormat="1" ht="30.75" customHeight="1" thickBot="1">
      <c r="A12" s="491" t="s">
        <v>309</v>
      </c>
      <c r="B12" s="492" t="s">
        <v>159</v>
      </c>
      <c r="C12" s="493" t="s">
        <v>166</v>
      </c>
      <c r="D12" s="494" t="s">
        <v>307</v>
      </c>
      <c r="E12" s="495" t="s">
        <v>310</v>
      </c>
      <c r="F12" s="491" t="s">
        <v>309</v>
      </c>
      <c r="G12" s="492" t="s">
        <v>159</v>
      </c>
      <c r="H12" s="493" t="s">
        <v>166</v>
      </c>
      <c r="I12" s="494" t="s">
        <v>307</v>
      </c>
      <c r="J12" s="495" t="s">
        <v>310</v>
      </c>
      <c r="K12" s="491" t="s">
        <v>309</v>
      </c>
      <c r="L12" s="492" t="s">
        <v>159</v>
      </c>
      <c r="M12" s="493" t="s">
        <v>166</v>
      </c>
      <c r="N12" s="494" t="s">
        <v>307</v>
      </c>
      <c r="O12" s="495" t="s">
        <v>310</v>
      </c>
    </row>
    <row r="13" spans="1:15" ht="25" customHeight="1">
      <c r="A13" s="502"/>
      <c r="B13" s="496" t="str">
        <f>IFERROR(VLOOKUP(A13,食材一覧!$A$8:$H$80,2,FALSE),"")</f>
        <v/>
      </c>
      <c r="C13" s="504"/>
      <c r="D13" s="497" t="str">
        <f>IFERROR(VLOOKUP(A13,食材一覧!$A$8:$H$80,8,FALSE),"")</f>
        <v/>
      </c>
      <c r="E13" s="498" t="str">
        <f>IFERROR(C13*D13,"")</f>
        <v/>
      </c>
      <c r="F13" s="502"/>
      <c r="G13" s="496" t="str">
        <f>IFERROR(VLOOKUP(F13,食材一覧!$A$8:$H$80,2,FALSE),"")</f>
        <v/>
      </c>
      <c r="H13" s="504"/>
      <c r="I13" s="497" t="str">
        <f>IFERROR(VLOOKUP(F13,食材一覧!$A$8:$H$80,8,FALSE),"")</f>
        <v/>
      </c>
      <c r="J13" s="498" t="str">
        <f>IFERROR(H13*I13,"")</f>
        <v/>
      </c>
      <c r="K13" s="502"/>
      <c r="L13" s="496" t="str">
        <f>IFERROR(VLOOKUP(K13,食材一覧!$A$8:$H$80,2,FALSE),"")</f>
        <v/>
      </c>
      <c r="M13" s="504"/>
      <c r="N13" s="497" t="str">
        <f>IFERROR(VLOOKUP(K13,食材一覧!$A$8:$H$80,8,FALSE),"")</f>
        <v/>
      </c>
      <c r="O13" s="498" t="str">
        <f>IFERROR(M13*N13,"")</f>
        <v/>
      </c>
    </row>
    <row r="14" spans="1:15" ht="25" customHeight="1">
      <c r="A14" s="503"/>
      <c r="B14" s="499" t="str">
        <f>IFERROR(VLOOKUP(A14,食材一覧!$A$8:$H$80,2,FALSE),"")</f>
        <v/>
      </c>
      <c r="C14" s="505"/>
      <c r="D14" s="500" t="str">
        <f>IFERROR(VLOOKUP(A14,食材一覧!$A$8:$H$80,8,FALSE),"")</f>
        <v/>
      </c>
      <c r="E14" s="501" t="str">
        <f>IFERROR(C14*D14,"")</f>
        <v/>
      </c>
      <c r="F14" s="503"/>
      <c r="G14" s="499" t="str">
        <f>IFERROR(VLOOKUP(F14,食材一覧!$A$8:$H$80,2,FALSE),"")</f>
        <v/>
      </c>
      <c r="H14" s="505"/>
      <c r="I14" s="500" t="str">
        <f>IFERROR(VLOOKUP(F14,食材一覧!$A$8:$H$80,8,FALSE),"")</f>
        <v/>
      </c>
      <c r="J14" s="501" t="str">
        <f>IFERROR(H14*I14,"")</f>
        <v/>
      </c>
      <c r="K14" s="503"/>
      <c r="L14" s="499" t="str">
        <f>IFERROR(VLOOKUP(K14,食材一覧!$A$8:$H$80,2,FALSE),"")</f>
        <v/>
      </c>
      <c r="M14" s="505"/>
      <c r="N14" s="500" t="str">
        <f>IFERROR(VLOOKUP(K14,食材一覧!$A$8:$H$80,8,FALSE),"")</f>
        <v/>
      </c>
      <c r="O14" s="501" t="str">
        <f>IFERROR(M14*N14,"")</f>
        <v/>
      </c>
    </row>
    <row r="15" spans="1:15" ht="25" customHeight="1">
      <c r="A15" s="503"/>
      <c r="B15" s="499" t="str">
        <f>IFERROR(VLOOKUP(A15,食材一覧!$A$8:$H$80,2,FALSE),"")</f>
        <v/>
      </c>
      <c r="C15" s="505"/>
      <c r="D15" s="500" t="str">
        <f>IFERROR(VLOOKUP(A15,食材一覧!$A$8:$H$80,8,FALSE),"")</f>
        <v/>
      </c>
      <c r="E15" s="501" t="str">
        <f>IFERROR(C15*D15,"")</f>
        <v/>
      </c>
      <c r="F15" s="503"/>
      <c r="G15" s="499" t="str">
        <f>IFERROR(VLOOKUP(F15,食材一覧!$A$8:$H$80,2,FALSE),"")</f>
        <v/>
      </c>
      <c r="H15" s="505"/>
      <c r="I15" s="500" t="str">
        <f>IFERROR(VLOOKUP(F15,食材一覧!$A$8:$H$80,8,FALSE),"")</f>
        <v/>
      </c>
      <c r="J15" s="501" t="str">
        <f>IFERROR(H15*I15,"")</f>
        <v/>
      </c>
      <c r="K15" s="503"/>
      <c r="L15" s="499" t="str">
        <f>IFERROR(VLOOKUP(K15,食材一覧!$A$8:$H$80,2,FALSE),"")</f>
        <v/>
      </c>
      <c r="M15" s="505"/>
      <c r="N15" s="500" t="str">
        <f>IFERROR(VLOOKUP(K15,食材一覧!$A$8:$H$80,8,FALSE),"")</f>
        <v/>
      </c>
      <c r="O15" s="501" t="str">
        <f>IFERROR(M15*N15,"")</f>
        <v/>
      </c>
    </row>
    <row r="16" spans="1:15" ht="25" customHeight="1">
      <c r="A16" s="503"/>
      <c r="B16" s="499" t="str">
        <f>IFERROR(VLOOKUP(A16,食材一覧!$A$8:$H$80,2,FALSE),"")</f>
        <v/>
      </c>
      <c r="C16" s="505"/>
      <c r="D16" s="500" t="str">
        <f>IFERROR(VLOOKUP(A16,食材一覧!$A$8:$H$80,8,FALSE),"")</f>
        <v/>
      </c>
      <c r="E16" s="501" t="str">
        <f>IFERROR(C16*D16,"")</f>
        <v/>
      </c>
      <c r="F16" s="503"/>
      <c r="G16" s="499" t="str">
        <f>IFERROR(VLOOKUP(F16,食材一覧!$A$8:$H$80,2,FALSE),"")</f>
        <v/>
      </c>
      <c r="H16" s="505"/>
      <c r="I16" s="500" t="str">
        <f>IFERROR(VLOOKUP(F16,食材一覧!$A$8:$H$80,8,FALSE),"")</f>
        <v/>
      </c>
      <c r="J16" s="501" t="str">
        <f>IFERROR(H16*I16,"")</f>
        <v/>
      </c>
      <c r="K16" s="503"/>
      <c r="L16" s="499" t="str">
        <f>IFERROR(VLOOKUP(K16,食材一覧!$A$8:$H$80,2,FALSE),"")</f>
        <v/>
      </c>
      <c r="M16" s="505"/>
      <c r="N16" s="500" t="str">
        <f>IFERROR(VLOOKUP(K16,食材一覧!$A$8:$H$80,8,FALSE),"")</f>
        <v/>
      </c>
      <c r="O16" s="501" t="str">
        <f>IFERROR(M16*N16,"")</f>
        <v/>
      </c>
    </row>
    <row r="17" spans="1:15" ht="25" customHeight="1">
      <c r="A17" s="503"/>
      <c r="B17" s="499" t="str">
        <f>IFERROR(VLOOKUP(A17,食材一覧!$A$8:$H$80,2,FALSE),"")</f>
        <v/>
      </c>
      <c r="C17" s="505"/>
      <c r="D17" s="500" t="str">
        <f>IFERROR(VLOOKUP(A17,食材一覧!$A$8:$H$80,8,FALSE),"")</f>
        <v/>
      </c>
      <c r="E17" s="501" t="str">
        <f t="shared" ref="E17:E32" si="0">IFERROR(C17*D17,"")</f>
        <v/>
      </c>
      <c r="F17" s="503"/>
      <c r="G17" s="499" t="str">
        <f>IFERROR(VLOOKUP(F17,食材一覧!$A$8:$H$80,2,FALSE),"")</f>
        <v/>
      </c>
      <c r="H17" s="505"/>
      <c r="I17" s="500" t="str">
        <f>IFERROR(VLOOKUP(F17,食材一覧!$A$8:$H$80,8,FALSE),"")</f>
        <v/>
      </c>
      <c r="J17" s="501" t="str">
        <f t="shared" ref="J17:J32" si="1">IFERROR(H17*I17,"")</f>
        <v/>
      </c>
      <c r="K17" s="503"/>
      <c r="L17" s="499" t="str">
        <f>IFERROR(VLOOKUP(K17,食材一覧!$A$8:$H$80,2,FALSE),"")</f>
        <v/>
      </c>
      <c r="M17" s="505"/>
      <c r="N17" s="500" t="str">
        <f>IFERROR(VLOOKUP(K17,食材一覧!$A$8:$H$80,8,FALSE),"")</f>
        <v/>
      </c>
      <c r="O17" s="501" t="str">
        <f t="shared" ref="O17:O32" si="2">IFERROR(M17*N17,"")</f>
        <v/>
      </c>
    </row>
    <row r="18" spans="1:15" ht="25" customHeight="1">
      <c r="A18" s="503"/>
      <c r="B18" s="499" t="str">
        <f>IFERROR(VLOOKUP(A18,食材一覧!$A$8:$H$80,2,FALSE),"")</f>
        <v/>
      </c>
      <c r="C18" s="505"/>
      <c r="D18" s="500" t="str">
        <f>IFERROR(VLOOKUP(A18,食材一覧!$A$8:$H$80,8,FALSE),"")</f>
        <v/>
      </c>
      <c r="E18" s="501" t="str">
        <f t="shared" si="0"/>
        <v/>
      </c>
      <c r="F18" s="503"/>
      <c r="G18" s="499" t="str">
        <f>IFERROR(VLOOKUP(F18,食材一覧!$A$8:$H$80,2,FALSE),"")</f>
        <v/>
      </c>
      <c r="H18" s="505"/>
      <c r="I18" s="500" t="str">
        <f>IFERROR(VLOOKUP(F18,食材一覧!$A$8:$H$80,8,FALSE),"")</f>
        <v/>
      </c>
      <c r="J18" s="501" t="str">
        <f t="shared" si="1"/>
        <v/>
      </c>
      <c r="K18" s="503"/>
      <c r="L18" s="499" t="str">
        <f>IFERROR(VLOOKUP(K18,食材一覧!$A$8:$H$80,2,FALSE),"")</f>
        <v/>
      </c>
      <c r="M18" s="505"/>
      <c r="N18" s="500" t="str">
        <f>IFERROR(VLOOKUP(K18,食材一覧!$A$8:$H$80,8,FALSE),"")</f>
        <v/>
      </c>
      <c r="O18" s="501" t="str">
        <f t="shared" si="2"/>
        <v/>
      </c>
    </row>
    <row r="19" spans="1:15" ht="25" customHeight="1">
      <c r="A19" s="503"/>
      <c r="B19" s="499" t="str">
        <f>IFERROR(VLOOKUP(A19,食材一覧!$A$8:$H$80,2,FALSE),"")</f>
        <v/>
      </c>
      <c r="C19" s="505"/>
      <c r="D19" s="500" t="str">
        <f>IFERROR(VLOOKUP(A19,食材一覧!$A$8:$H$80,8,FALSE),"")</f>
        <v/>
      </c>
      <c r="E19" s="501" t="str">
        <f t="shared" si="0"/>
        <v/>
      </c>
      <c r="F19" s="503"/>
      <c r="G19" s="499" t="str">
        <f>IFERROR(VLOOKUP(F19,食材一覧!$A$8:$H$80,2,FALSE),"")</f>
        <v/>
      </c>
      <c r="H19" s="505"/>
      <c r="I19" s="500" t="str">
        <f>IFERROR(VLOOKUP(F19,食材一覧!$A$8:$H$80,8,FALSE),"")</f>
        <v/>
      </c>
      <c r="J19" s="501" t="str">
        <f t="shared" si="1"/>
        <v/>
      </c>
      <c r="K19" s="503"/>
      <c r="L19" s="499" t="str">
        <f>IFERROR(VLOOKUP(K19,食材一覧!$A$8:$H$80,2,FALSE),"")</f>
        <v/>
      </c>
      <c r="M19" s="505"/>
      <c r="N19" s="500" t="str">
        <f>IFERROR(VLOOKUP(K19,食材一覧!$A$8:$H$80,8,FALSE),"")</f>
        <v/>
      </c>
      <c r="O19" s="501" t="str">
        <f t="shared" si="2"/>
        <v/>
      </c>
    </row>
    <row r="20" spans="1:15" ht="25" customHeight="1">
      <c r="A20" s="503"/>
      <c r="B20" s="499" t="str">
        <f>IFERROR(VLOOKUP(A20,食材一覧!$A$8:$H$80,2,FALSE),"")</f>
        <v/>
      </c>
      <c r="C20" s="505"/>
      <c r="D20" s="500" t="str">
        <f>IFERROR(VLOOKUP(A20,食材一覧!$A$8:$H$80,8,FALSE),"")</f>
        <v/>
      </c>
      <c r="E20" s="501" t="str">
        <f t="shared" si="0"/>
        <v/>
      </c>
      <c r="F20" s="503"/>
      <c r="G20" s="499" t="str">
        <f>IFERROR(VLOOKUP(F20,食材一覧!$A$8:$H$80,2,FALSE),"")</f>
        <v/>
      </c>
      <c r="H20" s="505"/>
      <c r="I20" s="500" t="str">
        <f>IFERROR(VLOOKUP(F20,食材一覧!$A$8:$H$80,8,FALSE),"")</f>
        <v/>
      </c>
      <c r="J20" s="501" t="str">
        <f t="shared" si="1"/>
        <v/>
      </c>
      <c r="K20" s="503"/>
      <c r="L20" s="499" t="str">
        <f>IFERROR(VLOOKUP(K20,食材一覧!$A$8:$H$80,2,FALSE),"")</f>
        <v/>
      </c>
      <c r="M20" s="505"/>
      <c r="N20" s="500" t="str">
        <f>IFERROR(VLOOKUP(K20,食材一覧!$A$8:$H$80,8,FALSE),"")</f>
        <v/>
      </c>
      <c r="O20" s="501" t="str">
        <f t="shared" si="2"/>
        <v/>
      </c>
    </row>
    <row r="21" spans="1:15" ht="25" customHeight="1">
      <c r="A21" s="503"/>
      <c r="B21" s="499" t="str">
        <f>IFERROR(VLOOKUP(A21,食材一覧!$A$8:$H$80,2,FALSE),"")</f>
        <v/>
      </c>
      <c r="C21" s="505"/>
      <c r="D21" s="500" t="str">
        <f>IFERROR(VLOOKUP(A21,食材一覧!$A$8:$H$80,8,FALSE),"")</f>
        <v/>
      </c>
      <c r="E21" s="501" t="str">
        <f t="shared" si="0"/>
        <v/>
      </c>
      <c r="F21" s="503"/>
      <c r="G21" s="499" t="str">
        <f>IFERROR(VLOOKUP(F21,食材一覧!$A$8:$H$80,2,FALSE),"")</f>
        <v/>
      </c>
      <c r="H21" s="505"/>
      <c r="I21" s="500" t="str">
        <f>IFERROR(VLOOKUP(F21,食材一覧!$A$8:$H$80,8,FALSE),"")</f>
        <v/>
      </c>
      <c r="J21" s="501" t="str">
        <f t="shared" si="1"/>
        <v/>
      </c>
      <c r="K21" s="503"/>
      <c r="L21" s="499" t="str">
        <f>IFERROR(VLOOKUP(K21,食材一覧!$A$8:$H$80,2,FALSE),"")</f>
        <v/>
      </c>
      <c r="M21" s="505"/>
      <c r="N21" s="500" t="str">
        <f>IFERROR(VLOOKUP(K21,食材一覧!$A$8:$H$80,8,FALSE),"")</f>
        <v/>
      </c>
      <c r="O21" s="501" t="str">
        <f t="shared" si="2"/>
        <v/>
      </c>
    </row>
    <row r="22" spans="1:15" ht="25" customHeight="1">
      <c r="A22" s="503"/>
      <c r="B22" s="499" t="str">
        <f>IFERROR(VLOOKUP(A22,食材一覧!$A$8:$H$80,2,FALSE),"")</f>
        <v/>
      </c>
      <c r="C22" s="505"/>
      <c r="D22" s="500" t="str">
        <f>IFERROR(VLOOKUP(A22,食材一覧!$A$8:$H$80,8,FALSE),"")</f>
        <v/>
      </c>
      <c r="E22" s="501" t="str">
        <f t="shared" si="0"/>
        <v/>
      </c>
      <c r="F22" s="503"/>
      <c r="G22" s="499" t="str">
        <f>IFERROR(VLOOKUP(F22,食材一覧!$A$8:$H$80,2,FALSE),"")</f>
        <v/>
      </c>
      <c r="H22" s="505"/>
      <c r="I22" s="500" t="str">
        <f>IFERROR(VLOOKUP(F22,食材一覧!$A$8:$H$80,8,FALSE),"")</f>
        <v/>
      </c>
      <c r="J22" s="501" t="str">
        <f t="shared" si="1"/>
        <v/>
      </c>
      <c r="K22" s="503"/>
      <c r="L22" s="499" t="str">
        <f>IFERROR(VLOOKUP(K22,食材一覧!$A$8:$H$80,2,FALSE),"")</f>
        <v/>
      </c>
      <c r="M22" s="505"/>
      <c r="N22" s="500" t="str">
        <f>IFERROR(VLOOKUP(K22,食材一覧!$A$8:$H$80,8,FALSE),"")</f>
        <v/>
      </c>
      <c r="O22" s="501" t="str">
        <f t="shared" si="2"/>
        <v/>
      </c>
    </row>
    <row r="23" spans="1:15" ht="25" customHeight="1">
      <c r="A23" s="503"/>
      <c r="B23" s="499" t="str">
        <f>IFERROR(VLOOKUP(A23,食材一覧!$A$8:$H$80,2,FALSE),"")</f>
        <v/>
      </c>
      <c r="C23" s="505"/>
      <c r="D23" s="500" t="str">
        <f>IFERROR(VLOOKUP(A23,食材一覧!$A$8:$H$80,8,FALSE),"")</f>
        <v/>
      </c>
      <c r="E23" s="501" t="str">
        <f t="shared" si="0"/>
        <v/>
      </c>
      <c r="F23" s="503"/>
      <c r="G23" s="499" t="str">
        <f>IFERROR(VLOOKUP(F23,食材一覧!$A$8:$H$80,2,FALSE),"")</f>
        <v/>
      </c>
      <c r="H23" s="505"/>
      <c r="I23" s="500" t="str">
        <f>IFERROR(VLOOKUP(F23,食材一覧!$A$8:$H$80,8,FALSE),"")</f>
        <v/>
      </c>
      <c r="J23" s="501" t="str">
        <f t="shared" si="1"/>
        <v/>
      </c>
      <c r="K23" s="503"/>
      <c r="L23" s="499" t="str">
        <f>IFERROR(VLOOKUP(K23,食材一覧!$A$8:$H$80,2,FALSE),"")</f>
        <v/>
      </c>
      <c r="M23" s="505"/>
      <c r="N23" s="500" t="str">
        <f>IFERROR(VLOOKUP(K23,食材一覧!$A$8:$H$80,8,FALSE),"")</f>
        <v/>
      </c>
      <c r="O23" s="501" t="str">
        <f t="shared" si="2"/>
        <v/>
      </c>
    </row>
    <row r="24" spans="1:15" ht="25" customHeight="1">
      <c r="A24" s="503"/>
      <c r="B24" s="499" t="str">
        <f>IFERROR(VLOOKUP(A24,食材一覧!$A$8:$H$80,2,FALSE),"")</f>
        <v/>
      </c>
      <c r="C24" s="505"/>
      <c r="D24" s="500" t="str">
        <f>IFERROR(VLOOKUP(A24,食材一覧!$A$8:$H$80,8,FALSE),"")</f>
        <v/>
      </c>
      <c r="E24" s="501" t="str">
        <f t="shared" si="0"/>
        <v/>
      </c>
      <c r="F24" s="503"/>
      <c r="G24" s="499" t="str">
        <f>IFERROR(VLOOKUP(F24,食材一覧!$A$8:$H$80,2,FALSE),"")</f>
        <v/>
      </c>
      <c r="H24" s="505"/>
      <c r="I24" s="500" t="str">
        <f>IFERROR(VLOOKUP(F24,食材一覧!$A$8:$H$80,8,FALSE),"")</f>
        <v/>
      </c>
      <c r="J24" s="501" t="str">
        <f t="shared" si="1"/>
        <v/>
      </c>
      <c r="K24" s="503"/>
      <c r="L24" s="499" t="str">
        <f>IFERROR(VLOOKUP(K24,食材一覧!$A$8:$H$80,2,FALSE),"")</f>
        <v/>
      </c>
      <c r="M24" s="505"/>
      <c r="N24" s="500" t="str">
        <f>IFERROR(VLOOKUP(K24,食材一覧!$A$8:$H$80,8,FALSE),"")</f>
        <v/>
      </c>
      <c r="O24" s="501" t="str">
        <f t="shared" si="2"/>
        <v/>
      </c>
    </row>
    <row r="25" spans="1:15" ht="25" customHeight="1">
      <c r="A25" s="503"/>
      <c r="B25" s="499" t="str">
        <f>IFERROR(VLOOKUP(A25,食材一覧!$A$8:$H$80,2,FALSE),"")</f>
        <v/>
      </c>
      <c r="C25" s="505"/>
      <c r="D25" s="500" t="str">
        <f>IFERROR(VLOOKUP(A25,食材一覧!$A$8:$H$80,8,FALSE),"")</f>
        <v/>
      </c>
      <c r="E25" s="501" t="str">
        <f t="shared" si="0"/>
        <v/>
      </c>
      <c r="F25" s="503"/>
      <c r="G25" s="499" t="str">
        <f>IFERROR(VLOOKUP(F25,食材一覧!$A$8:$H$80,2,FALSE),"")</f>
        <v/>
      </c>
      <c r="H25" s="505"/>
      <c r="I25" s="500" t="str">
        <f>IFERROR(VLOOKUP(F25,食材一覧!$A$8:$H$80,8,FALSE),"")</f>
        <v/>
      </c>
      <c r="J25" s="501" t="str">
        <f t="shared" si="1"/>
        <v/>
      </c>
      <c r="K25" s="503"/>
      <c r="L25" s="499" t="str">
        <f>IFERROR(VLOOKUP(K25,食材一覧!$A$8:$H$80,2,FALSE),"")</f>
        <v/>
      </c>
      <c r="M25" s="505"/>
      <c r="N25" s="500" t="str">
        <f>IFERROR(VLOOKUP(K25,食材一覧!$A$8:$H$80,8,FALSE),"")</f>
        <v/>
      </c>
      <c r="O25" s="501" t="str">
        <f t="shared" si="2"/>
        <v/>
      </c>
    </row>
    <row r="26" spans="1:15" ht="25" customHeight="1">
      <c r="A26" s="503"/>
      <c r="B26" s="499" t="str">
        <f>IFERROR(VLOOKUP(A26,食材一覧!$A$8:$H$80,2,FALSE),"")</f>
        <v/>
      </c>
      <c r="C26" s="505"/>
      <c r="D26" s="500" t="str">
        <f>IFERROR(VLOOKUP(A26,食材一覧!$A$8:$H$80,8,FALSE),"")</f>
        <v/>
      </c>
      <c r="E26" s="501" t="str">
        <f t="shared" si="0"/>
        <v/>
      </c>
      <c r="F26" s="503"/>
      <c r="G26" s="499" t="str">
        <f>IFERROR(VLOOKUP(F26,食材一覧!$A$8:$H$80,2,FALSE),"")</f>
        <v/>
      </c>
      <c r="H26" s="505"/>
      <c r="I26" s="500" t="str">
        <f>IFERROR(VLOOKUP(F26,食材一覧!$A$8:$H$80,8,FALSE),"")</f>
        <v/>
      </c>
      <c r="J26" s="501" t="str">
        <f t="shared" si="1"/>
        <v/>
      </c>
      <c r="K26" s="503"/>
      <c r="L26" s="499" t="str">
        <f>IFERROR(VLOOKUP(K26,食材一覧!$A$8:$H$80,2,FALSE),"")</f>
        <v/>
      </c>
      <c r="M26" s="505"/>
      <c r="N26" s="500" t="str">
        <f>IFERROR(VLOOKUP(K26,食材一覧!$A$8:$H$80,8,FALSE),"")</f>
        <v/>
      </c>
      <c r="O26" s="501" t="str">
        <f t="shared" si="2"/>
        <v/>
      </c>
    </row>
    <row r="27" spans="1:15" ht="25" customHeight="1">
      <c r="A27" s="503"/>
      <c r="B27" s="499" t="str">
        <f>IFERROR(VLOOKUP(A27,食材一覧!$A$8:$H$80,2,FALSE),"")</f>
        <v/>
      </c>
      <c r="C27" s="505"/>
      <c r="D27" s="500" t="str">
        <f>IFERROR(VLOOKUP(A27,食材一覧!$A$8:$H$80,8,FALSE),"")</f>
        <v/>
      </c>
      <c r="E27" s="501" t="str">
        <f t="shared" si="0"/>
        <v/>
      </c>
      <c r="F27" s="503"/>
      <c r="G27" s="499" t="str">
        <f>IFERROR(VLOOKUP(F27,食材一覧!$A$8:$H$80,2,FALSE),"")</f>
        <v/>
      </c>
      <c r="H27" s="505"/>
      <c r="I27" s="500" t="str">
        <f>IFERROR(VLOOKUP(F27,食材一覧!$A$8:$H$80,8,FALSE),"")</f>
        <v/>
      </c>
      <c r="J27" s="501" t="str">
        <f t="shared" si="1"/>
        <v/>
      </c>
      <c r="K27" s="503"/>
      <c r="L27" s="499" t="str">
        <f>IFERROR(VLOOKUP(K27,食材一覧!$A$8:$H$80,2,FALSE),"")</f>
        <v/>
      </c>
      <c r="M27" s="505"/>
      <c r="N27" s="500" t="str">
        <f>IFERROR(VLOOKUP(K27,食材一覧!$A$8:$H$80,8,FALSE),"")</f>
        <v/>
      </c>
      <c r="O27" s="501" t="str">
        <f t="shared" si="2"/>
        <v/>
      </c>
    </row>
    <row r="28" spans="1:15" ht="25" customHeight="1">
      <c r="A28" s="503"/>
      <c r="B28" s="499" t="str">
        <f>IFERROR(VLOOKUP(A28,食材一覧!$A$8:$H$80,2,FALSE),"")</f>
        <v/>
      </c>
      <c r="C28" s="505"/>
      <c r="D28" s="500" t="str">
        <f>IFERROR(VLOOKUP(A28,食材一覧!$A$8:$H$80,8,FALSE),"")</f>
        <v/>
      </c>
      <c r="E28" s="501" t="str">
        <f t="shared" si="0"/>
        <v/>
      </c>
      <c r="F28" s="503"/>
      <c r="G28" s="499" t="str">
        <f>IFERROR(VLOOKUP(F28,食材一覧!$A$8:$H$80,2,FALSE),"")</f>
        <v/>
      </c>
      <c r="H28" s="505"/>
      <c r="I28" s="500" t="str">
        <f>IFERROR(VLOOKUP(F28,食材一覧!$A$8:$H$80,8,FALSE),"")</f>
        <v/>
      </c>
      <c r="J28" s="501" t="str">
        <f t="shared" si="1"/>
        <v/>
      </c>
      <c r="K28" s="503"/>
      <c r="L28" s="499" t="str">
        <f>IFERROR(VLOOKUP(K28,食材一覧!$A$8:$H$80,2,FALSE),"")</f>
        <v/>
      </c>
      <c r="M28" s="505"/>
      <c r="N28" s="500" t="str">
        <f>IFERROR(VLOOKUP(K28,食材一覧!$A$8:$H$80,8,FALSE),"")</f>
        <v/>
      </c>
      <c r="O28" s="501" t="str">
        <f t="shared" si="2"/>
        <v/>
      </c>
    </row>
    <row r="29" spans="1:15" ht="25" customHeight="1">
      <c r="A29" s="503"/>
      <c r="B29" s="499" t="str">
        <f>IFERROR(VLOOKUP(A29,食材一覧!$A$8:$H$80,2,FALSE),"")</f>
        <v/>
      </c>
      <c r="C29" s="505"/>
      <c r="D29" s="500" t="str">
        <f>IFERROR(VLOOKUP(A29,食材一覧!$A$8:$H$80,8,FALSE),"")</f>
        <v/>
      </c>
      <c r="E29" s="501" t="str">
        <f t="shared" si="0"/>
        <v/>
      </c>
      <c r="F29" s="503"/>
      <c r="G29" s="499" t="str">
        <f>IFERROR(VLOOKUP(F29,食材一覧!$A$8:$H$80,2,FALSE),"")</f>
        <v/>
      </c>
      <c r="H29" s="505"/>
      <c r="I29" s="500" t="str">
        <f>IFERROR(VLOOKUP(F29,食材一覧!$A$8:$H$80,8,FALSE),"")</f>
        <v/>
      </c>
      <c r="J29" s="501" t="str">
        <f t="shared" si="1"/>
        <v/>
      </c>
      <c r="K29" s="503"/>
      <c r="L29" s="499" t="str">
        <f>IFERROR(VLOOKUP(K29,食材一覧!$A$8:$H$80,2,FALSE),"")</f>
        <v/>
      </c>
      <c r="M29" s="505"/>
      <c r="N29" s="500" t="str">
        <f>IFERROR(VLOOKUP(K29,食材一覧!$A$8:$H$80,8,FALSE),"")</f>
        <v/>
      </c>
      <c r="O29" s="501" t="str">
        <f t="shared" si="2"/>
        <v/>
      </c>
    </row>
    <row r="30" spans="1:15" ht="25" customHeight="1">
      <c r="A30" s="503"/>
      <c r="B30" s="499" t="str">
        <f>IFERROR(VLOOKUP(A30,食材一覧!$A$8:$H$80,2,FALSE),"")</f>
        <v/>
      </c>
      <c r="C30" s="505"/>
      <c r="D30" s="500" t="str">
        <f>IFERROR(VLOOKUP(A30,食材一覧!$A$8:$H$80,8,FALSE),"")</f>
        <v/>
      </c>
      <c r="E30" s="501" t="str">
        <f t="shared" si="0"/>
        <v/>
      </c>
      <c r="F30" s="503"/>
      <c r="G30" s="499" t="str">
        <f>IFERROR(VLOOKUP(F30,食材一覧!$A$8:$H$80,2,FALSE),"")</f>
        <v/>
      </c>
      <c r="H30" s="505"/>
      <c r="I30" s="500" t="str">
        <f>IFERROR(VLOOKUP(F30,食材一覧!$A$8:$H$80,8,FALSE),"")</f>
        <v/>
      </c>
      <c r="J30" s="501" t="str">
        <f t="shared" si="1"/>
        <v/>
      </c>
      <c r="K30" s="503"/>
      <c r="L30" s="499" t="str">
        <f>IFERROR(VLOOKUP(K30,食材一覧!$A$8:$H$80,2,FALSE),"")</f>
        <v/>
      </c>
      <c r="M30" s="505"/>
      <c r="N30" s="500" t="str">
        <f>IFERROR(VLOOKUP(K30,食材一覧!$A$8:$H$80,8,FALSE),"")</f>
        <v/>
      </c>
      <c r="O30" s="501" t="str">
        <f t="shared" si="2"/>
        <v/>
      </c>
    </row>
    <row r="31" spans="1:15" ht="25" customHeight="1">
      <c r="A31" s="503"/>
      <c r="B31" s="499" t="str">
        <f>IFERROR(VLOOKUP(A31,食材一覧!$A$8:$H$80,2,FALSE),"")</f>
        <v/>
      </c>
      <c r="C31" s="505"/>
      <c r="D31" s="500" t="str">
        <f>IFERROR(VLOOKUP(A31,食材一覧!$A$8:$H$80,8,FALSE),"")</f>
        <v/>
      </c>
      <c r="E31" s="501" t="str">
        <f t="shared" si="0"/>
        <v/>
      </c>
      <c r="F31" s="503"/>
      <c r="G31" s="499" t="str">
        <f>IFERROR(VLOOKUP(F31,食材一覧!$A$8:$H$80,2,FALSE),"")</f>
        <v/>
      </c>
      <c r="H31" s="505"/>
      <c r="I31" s="500" t="str">
        <f>IFERROR(VLOOKUP(F31,食材一覧!$A$8:$H$80,8,FALSE),"")</f>
        <v/>
      </c>
      <c r="J31" s="501" t="str">
        <f t="shared" si="1"/>
        <v/>
      </c>
      <c r="K31" s="503"/>
      <c r="L31" s="499" t="str">
        <f>IFERROR(VLOOKUP(K31,食材一覧!$A$8:$H$80,2,FALSE),"")</f>
        <v/>
      </c>
      <c r="M31" s="505"/>
      <c r="N31" s="500" t="str">
        <f>IFERROR(VLOOKUP(K31,食材一覧!$A$8:$H$80,8,FALSE),"")</f>
        <v/>
      </c>
      <c r="O31" s="501" t="str">
        <f t="shared" si="2"/>
        <v/>
      </c>
    </row>
    <row r="32" spans="1:15" ht="25" customHeight="1">
      <c r="A32" s="503"/>
      <c r="B32" s="499" t="str">
        <f>IFERROR(VLOOKUP(A32,食材一覧!$A$8:$H$80,2,FALSE),"")</f>
        <v/>
      </c>
      <c r="C32" s="505"/>
      <c r="D32" s="500" t="str">
        <f>IFERROR(VLOOKUP(A32,食材一覧!$A$8:$H$80,8,FALSE),"")</f>
        <v/>
      </c>
      <c r="E32" s="501" t="str">
        <f t="shared" si="0"/>
        <v/>
      </c>
      <c r="F32" s="503"/>
      <c r="G32" s="499" t="str">
        <f>IFERROR(VLOOKUP(F32,食材一覧!$A$8:$H$80,2,FALSE),"")</f>
        <v/>
      </c>
      <c r="H32" s="505"/>
      <c r="I32" s="500" t="str">
        <f>IFERROR(VLOOKUP(F32,食材一覧!$A$8:$H$80,8,FALSE),"")</f>
        <v/>
      </c>
      <c r="J32" s="501" t="str">
        <f t="shared" si="1"/>
        <v/>
      </c>
      <c r="K32" s="503"/>
      <c r="L32" s="499" t="str">
        <f>IFERROR(VLOOKUP(K32,食材一覧!$A$8:$H$80,2,FALSE),"")</f>
        <v/>
      </c>
      <c r="M32" s="505"/>
      <c r="N32" s="500" t="str">
        <f>IFERROR(VLOOKUP(K32,食材一覧!$A$8:$H$80,8,FALSE),"")</f>
        <v/>
      </c>
      <c r="O32" s="501" t="str">
        <f t="shared" si="2"/>
        <v/>
      </c>
    </row>
    <row r="33" spans="1:15" ht="20.149999999999999" customHeight="1">
      <c r="A33" s="1247" t="s">
        <v>81</v>
      </c>
      <c r="B33" s="1248"/>
      <c r="C33" s="1244">
        <f>SUM(E13:E32)</f>
        <v>0</v>
      </c>
      <c r="D33" s="1245"/>
      <c r="E33" s="1246"/>
      <c r="F33" s="1247" t="s">
        <v>81</v>
      </c>
      <c r="G33" s="1248"/>
      <c r="H33" s="1244">
        <f>SUM(J13:J32)</f>
        <v>0</v>
      </c>
      <c r="I33" s="1245"/>
      <c r="J33" s="1246"/>
      <c r="K33" s="1247" t="s">
        <v>81</v>
      </c>
      <c r="L33" s="1248"/>
      <c r="M33" s="1244">
        <f>SUM(O13:O32)</f>
        <v>0</v>
      </c>
      <c r="N33" s="1245"/>
      <c r="O33" s="1246"/>
    </row>
    <row r="34" spans="1:15" ht="15" customHeight="1">
      <c r="B34" s="69"/>
      <c r="C34" s="69"/>
      <c r="D34" s="69"/>
      <c r="E34" s="69"/>
      <c r="F34" s="66"/>
      <c r="G34" s="66"/>
      <c r="H34" s="66"/>
      <c r="I34" s="66"/>
      <c r="J34" s="66"/>
      <c r="K34" s="66"/>
      <c r="L34" s="66"/>
      <c r="M34" s="66"/>
    </row>
    <row r="35" spans="1:15">
      <c r="B35" s="66"/>
      <c r="C35" s="66"/>
      <c r="D35" s="66"/>
      <c r="E35" s="66"/>
      <c r="F35" s="66"/>
      <c r="G35" s="66"/>
      <c r="H35" s="66"/>
      <c r="I35" s="66"/>
      <c r="J35" s="66"/>
      <c r="K35" s="66"/>
      <c r="L35" s="66"/>
      <c r="M35" s="66"/>
    </row>
    <row r="36" spans="1:15">
      <c r="B36" s="66"/>
      <c r="C36" s="66"/>
      <c r="D36" s="66"/>
      <c r="E36" s="66"/>
      <c r="F36" s="66"/>
      <c r="G36" s="66"/>
      <c r="H36" s="66"/>
      <c r="I36" s="66"/>
      <c r="J36" s="66"/>
      <c r="K36" s="66"/>
      <c r="L36" s="66"/>
      <c r="M36" s="66"/>
    </row>
    <row r="37" spans="1:15">
      <c r="B37" s="66"/>
      <c r="C37" s="66"/>
      <c r="D37" s="66"/>
      <c r="E37" s="66"/>
      <c r="F37" s="66"/>
      <c r="G37" s="66"/>
      <c r="H37" s="66"/>
      <c r="I37" s="66"/>
      <c r="J37" s="66"/>
      <c r="K37" s="66"/>
      <c r="L37" s="66"/>
      <c r="M37" s="66"/>
    </row>
    <row r="38" spans="1:15">
      <c r="B38" s="66"/>
      <c r="C38" s="66"/>
      <c r="D38" s="66"/>
      <c r="E38" s="66"/>
      <c r="F38" s="66"/>
      <c r="G38" s="66"/>
      <c r="H38" s="66"/>
      <c r="I38" s="66"/>
      <c r="J38" s="66"/>
      <c r="K38" s="66"/>
      <c r="L38" s="66"/>
      <c r="M38" s="66"/>
    </row>
    <row r="39" spans="1:15">
      <c r="B39" s="66"/>
      <c r="C39" s="66"/>
      <c r="D39" s="66"/>
      <c r="E39" s="66"/>
      <c r="F39" s="66"/>
      <c r="G39" s="66"/>
      <c r="H39" s="66"/>
      <c r="I39" s="66"/>
      <c r="J39" s="66"/>
      <c r="K39" s="66"/>
      <c r="L39" s="66"/>
      <c r="M39" s="66"/>
    </row>
    <row r="40" spans="1:15">
      <c r="B40" s="66"/>
      <c r="C40" s="66"/>
      <c r="D40" s="66"/>
      <c r="E40" s="66"/>
      <c r="F40" s="66"/>
      <c r="G40" s="66"/>
      <c r="H40" s="66"/>
      <c r="I40" s="66"/>
      <c r="J40" s="66"/>
      <c r="K40" s="66"/>
      <c r="L40" s="66"/>
      <c r="M40" s="66"/>
    </row>
    <row r="41" spans="1:15">
      <c r="B41" s="66"/>
      <c r="C41" s="66"/>
      <c r="D41" s="66"/>
      <c r="E41" s="66"/>
      <c r="F41" s="66"/>
      <c r="G41" s="66"/>
      <c r="H41" s="66"/>
      <c r="I41" s="66"/>
      <c r="J41" s="66"/>
      <c r="K41" s="66"/>
      <c r="L41" s="66"/>
      <c r="M41" s="66"/>
    </row>
    <row r="42" spans="1:15">
      <c r="B42" s="66"/>
      <c r="C42" s="66"/>
      <c r="D42" s="66"/>
      <c r="E42" s="66"/>
      <c r="F42" s="66"/>
      <c r="G42" s="66"/>
      <c r="H42" s="66"/>
      <c r="I42" s="66"/>
      <c r="J42" s="66"/>
      <c r="K42" s="66"/>
      <c r="L42" s="66"/>
      <c r="M42" s="66"/>
    </row>
    <row r="43" spans="1:15">
      <c r="B43" s="66"/>
      <c r="C43" s="66"/>
      <c r="D43" s="66"/>
      <c r="E43" s="66"/>
      <c r="F43" s="66"/>
      <c r="G43" s="66"/>
      <c r="H43" s="66"/>
      <c r="I43" s="66"/>
      <c r="J43" s="66"/>
      <c r="K43" s="66"/>
      <c r="L43" s="66"/>
      <c r="M43" s="66"/>
    </row>
    <row r="44" spans="1:15">
      <c r="B44" s="66"/>
      <c r="C44" s="66"/>
      <c r="D44" s="66"/>
      <c r="E44" s="66"/>
      <c r="F44" s="66"/>
      <c r="G44" s="66"/>
      <c r="H44" s="66"/>
      <c r="I44" s="66"/>
      <c r="J44" s="66"/>
      <c r="K44" s="66"/>
      <c r="L44" s="66"/>
      <c r="M44" s="66"/>
    </row>
    <row r="45" spans="1:15">
      <c r="B45" s="66"/>
      <c r="C45" s="66"/>
      <c r="D45" s="66"/>
      <c r="E45" s="66"/>
      <c r="F45" s="66"/>
      <c r="G45" s="66"/>
      <c r="H45" s="66"/>
      <c r="I45" s="66"/>
      <c r="J45" s="66"/>
      <c r="K45" s="66"/>
      <c r="L45" s="66"/>
      <c r="M45" s="66"/>
    </row>
    <row r="46" spans="1:15">
      <c r="B46" s="66"/>
      <c r="C46" s="66"/>
      <c r="D46" s="66"/>
      <c r="E46" s="66"/>
      <c r="F46" s="66"/>
      <c r="G46" s="66"/>
      <c r="H46" s="66"/>
      <c r="I46" s="66"/>
      <c r="J46" s="66"/>
      <c r="K46" s="66"/>
      <c r="L46" s="66"/>
      <c r="M46" s="66"/>
    </row>
    <row r="47" spans="1:15">
      <c r="B47" s="66"/>
      <c r="C47" s="66"/>
      <c r="D47" s="66"/>
      <c r="E47" s="66"/>
      <c r="F47" s="66"/>
      <c r="G47" s="66"/>
      <c r="H47" s="66"/>
      <c r="I47" s="66"/>
      <c r="J47" s="66"/>
      <c r="K47" s="66"/>
      <c r="L47" s="66"/>
      <c r="M47" s="66"/>
    </row>
    <row r="48" spans="1:15">
      <c r="B48" s="66"/>
      <c r="C48" s="66"/>
      <c r="D48" s="66"/>
      <c r="E48" s="66"/>
      <c r="F48" s="66"/>
      <c r="G48" s="66"/>
      <c r="H48" s="66"/>
      <c r="I48" s="66"/>
      <c r="J48" s="66"/>
      <c r="K48" s="66"/>
      <c r="L48" s="66"/>
      <c r="M48" s="66"/>
    </row>
    <row r="49" spans="2:13">
      <c r="B49" s="66"/>
      <c r="C49" s="66"/>
      <c r="D49" s="66"/>
      <c r="E49" s="66"/>
      <c r="F49" s="66"/>
      <c r="G49" s="66"/>
      <c r="H49" s="66"/>
      <c r="I49" s="66"/>
      <c r="J49" s="66"/>
      <c r="K49" s="66"/>
      <c r="L49" s="66"/>
      <c r="M49" s="66"/>
    </row>
    <row r="50" spans="2:13">
      <c r="B50" s="66"/>
      <c r="C50" s="66"/>
      <c r="D50" s="66"/>
      <c r="E50" s="66"/>
      <c r="F50" s="66"/>
      <c r="G50" s="66"/>
      <c r="H50" s="66"/>
      <c r="I50" s="66"/>
      <c r="J50" s="66"/>
      <c r="K50" s="66"/>
      <c r="L50" s="66"/>
      <c r="M50" s="66"/>
    </row>
    <row r="51" spans="2:13">
      <c r="B51" s="66"/>
      <c r="C51" s="66"/>
      <c r="D51" s="66"/>
      <c r="E51" s="66"/>
      <c r="F51" s="66"/>
      <c r="G51" s="66"/>
      <c r="H51" s="66"/>
      <c r="I51" s="66"/>
      <c r="J51" s="66"/>
      <c r="K51" s="66"/>
      <c r="L51" s="66"/>
      <c r="M51" s="66"/>
    </row>
    <row r="52" spans="2:13">
      <c r="B52" s="66"/>
      <c r="C52" s="66"/>
      <c r="D52" s="66"/>
      <c r="E52" s="66"/>
      <c r="F52" s="66"/>
      <c r="G52" s="66"/>
      <c r="H52" s="66"/>
      <c r="I52" s="66"/>
      <c r="J52" s="66"/>
      <c r="K52" s="66"/>
      <c r="L52" s="66"/>
      <c r="M52" s="66"/>
    </row>
    <row r="53" spans="2:13">
      <c r="B53" s="66"/>
      <c r="C53" s="66"/>
      <c r="D53" s="66"/>
      <c r="E53" s="66"/>
      <c r="F53" s="66"/>
      <c r="G53" s="66"/>
      <c r="H53" s="66"/>
      <c r="I53" s="66"/>
      <c r="J53" s="66"/>
      <c r="K53" s="66"/>
      <c r="L53" s="66"/>
      <c r="M53" s="66"/>
    </row>
    <row r="54" spans="2:13">
      <c r="B54" s="66"/>
      <c r="C54" s="66"/>
      <c r="D54" s="66"/>
      <c r="E54" s="66"/>
      <c r="F54" s="66"/>
      <c r="G54" s="66"/>
      <c r="H54" s="66"/>
      <c r="I54" s="66"/>
      <c r="J54" s="66"/>
      <c r="K54" s="66"/>
      <c r="L54" s="66"/>
      <c r="M54" s="66"/>
    </row>
    <row r="55" spans="2:13">
      <c r="B55" s="66"/>
      <c r="C55" s="66"/>
      <c r="D55" s="66"/>
      <c r="E55" s="66"/>
      <c r="F55" s="66"/>
      <c r="G55" s="66"/>
      <c r="H55" s="66"/>
      <c r="I55" s="66"/>
      <c r="J55" s="66"/>
      <c r="K55" s="66"/>
      <c r="L55" s="66"/>
      <c r="M55" s="66"/>
    </row>
    <row r="56" spans="2:13">
      <c r="B56" s="66"/>
      <c r="C56" s="66"/>
      <c r="D56" s="66"/>
      <c r="E56" s="66"/>
      <c r="F56" s="66"/>
      <c r="G56" s="66"/>
      <c r="H56" s="66"/>
      <c r="I56" s="66"/>
      <c r="J56" s="66"/>
      <c r="K56" s="66"/>
      <c r="L56" s="66"/>
      <c r="M56" s="66"/>
    </row>
    <row r="57" spans="2:13">
      <c r="B57" s="66"/>
      <c r="C57" s="66"/>
      <c r="D57" s="66"/>
      <c r="E57" s="66"/>
      <c r="F57" s="66"/>
      <c r="G57" s="66"/>
      <c r="H57" s="66"/>
      <c r="I57" s="66"/>
      <c r="J57" s="66"/>
      <c r="K57" s="66"/>
      <c r="L57" s="66"/>
      <c r="M57" s="66"/>
    </row>
    <row r="58" spans="2:13">
      <c r="B58" s="66"/>
      <c r="C58" s="66"/>
      <c r="D58" s="66"/>
      <c r="E58" s="66"/>
      <c r="F58" s="66"/>
      <c r="G58" s="66"/>
      <c r="H58" s="66"/>
      <c r="I58" s="66"/>
      <c r="J58" s="66"/>
      <c r="K58" s="66"/>
      <c r="L58" s="66"/>
      <c r="M58" s="66"/>
    </row>
    <row r="59" spans="2:13">
      <c r="B59" s="66"/>
      <c r="C59" s="66"/>
      <c r="D59" s="66"/>
      <c r="E59" s="66"/>
      <c r="F59" s="66"/>
      <c r="G59" s="66"/>
      <c r="H59" s="66"/>
      <c r="I59" s="66"/>
      <c r="J59" s="66"/>
      <c r="K59" s="66"/>
      <c r="L59" s="66"/>
      <c r="M59" s="66"/>
    </row>
    <row r="60" spans="2:13">
      <c r="B60" s="66"/>
      <c r="C60" s="66"/>
      <c r="D60" s="66"/>
      <c r="E60" s="66"/>
      <c r="F60" s="66"/>
      <c r="G60" s="66"/>
      <c r="H60" s="66"/>
      <c r="I60" s="66"/>
      <c r="J60" s="66"/>
      <c r="K60" s="66"/>
      <c r="L60" s="66"/>
      <c r="M60" s="66"/>
    </row>
    <row r="61" spans="2:13">
      <c r="B61" s="66"/>
      <c r="C61" s="66"/>
      <c r="D61" s="66"/>
      <c r="E61" s="66"/>
      <c r="F61" s="66"/>
      <c r="G61" s="66"/>
      <c r="H61" s="66"/>
      <c r="I61" s="66"/>
      <c r="J61" s="66"/>
      <c r="K61" s="66"/>
      <c r="L61" s="66"/>
      <c r="M61" s="66"/>
    </row>
    <row r="62" spans="2:13">
      <c r="B62" s="66"/>
      <c r="C62" s="66"/>
      <c r="D62" s="66"/>
      <c r="E62" s="66"/>
      <c r="F62" s="66"/>
      <c r="G62" s="66"/>
      <c r="H62" s="66"/>
      <c r="I62" s="66"/>
      <c r="J62" s="66"/>
      <c r="K62" s="66"/>
      <c r="L62" s="66"/>
      <c r="M62" s="66"/>
    </row>
    <row r="63" spans="2:13">
      <c r="B63" s="66"/>
      <c r="C63" s="66"/>
      <c r="D63" s="66"/>
      <c r="E63" s="66"/>
      <c r="F63" s="66"/>
      <c r="G63" s="66"/>
      <c r="H63" s="66"/>
      <c r="I63" s="66"/>
      <c r="J63" s="66"/>
      <c r="K63" s="66"/>
      <c r="L63" s="66"/>
      <c r="M63" s="66"/>
    </row>
    <row r="64" spans="2:13">
      <c r="B64" s="66"/>
      <c r="C64" s="66"/>
      <c r="D64" s="66"/>
      <c r="E64" s="66"/>
      <c r="F64" s="66"/>
      <c r="G64" s="66"/>
      <c r="H64" s="66"/>
      <c r="I64" s="66"/>
      <c r="J64" s="66"/>
      <c r="K64" s="66"/>
      <c r="L64" s="66"/>
      <c r="M64" s="66"/>
    </row>
    <row r="65" spans="2:13">
      <c r="B65" s="66"/>
      <c r="C65" s="66"/>
      <c r="D65" s="66"/>
      <c r="E65" s="66"/>
      <c r="F65" s="66"/>
      <c r="G65" s="66"/>
      <c r="H65" s="66"/>
      <c r="I65" s="66"/>
      <c r="J65" s="66"/>
      <c r="K65" s="66"/>
      <c r="L65" s="66"/>
      <c r="M65" s="66"/>
    </row>
    <row r="66" spans="2:13">
      <c r="B66" s="66"/>
      <c r="C66" s="66"/>
      <c r="D66" s="66"/>
      <c r="E66" s="66"/>
      <c r="F66" s="66"/>
      <c r="G66" s="66"/>
      <c r="H66" s="66"/>
      <c r="I66" s="66"/>
      <c r="J66" s="66"/>
      <c r="K66" s="66"/>
      <c r="L66" s="66"/>
      <c r="M66" s="66"/>
    </row>
    <row r="67" spans="2:13">
      <c r="B67" s="66"/>
      <c r="C67" s="66"/>
      <c r="D67" s="66"/>
      <c r="E67" s="66"/>
      <c r="F67" s="66"/>
      <c r="G67" s="66"/>
      <c r="H67" s="66"/>
      <c r="I67" s="66"/>
      <c r="J67" s="66"/>
      <c r="K67" s="66"/>
      <c r="L67" s="66"/>
      <c r="M67" s="66"/>
    </row>
    <row r="68" spans="2:13">
      <c r="B68" s="66"/>
      <c r="C68" s="66"/>
      <c r="D68" s="66"/>
      <c r="E68" s="66"/>
      <c r="F68" s="66"/>
      <c r="G68" s="66"/>
      <c r="H68" s="66"/>
      <c r="I68" s="66"/>
      <c r="J68" s="66"/>
      <c r="K68" s="66"/>
      <c r="L68" s="66"/>
      <c r="M68" s="66"/>
    </row>
    <row r="69" spans="2:13">
      <c r="B69" s="66"/>
      <c r="C69" s="66"/>
      <c r="D69" s="66"/>
      <c r="E69" s="66"/>
      <c r="F69" s="66"/>
      <c r="G69" s="66"/>
      <c r="H69" s="66"/>
      <c r="I69" s="66"/>
      <c r="J69" s="66"/>
      <c r="K69" s="66"/>
      <c r="L69" s="66"/>
      <c r="M69" s="66"/>
    </row>
    <row r="70" spans="2:13">
      <c r="B70" s="66"/>
      <c r="C70" s="66"/>
      <c r="D70" s="66"/>
      <c r="E70" s="66"/>
      <c r="F70" s="66"/>
      <c r="G70" s="66"/>
      <c r="H70" s="66"/>
      <c r="I70" s="66"/>
      <c r="J70" s="66"/>
      <c r="K70" s="66"/>
      <c r="L70" s="66"/>
      <c r="M70" s="66"/>
    </row>
    <row r="71" spans="2:13">
      <c r="B71" s="66"/>
      <c r="C71" s="66"/>
      <c r="D71" s="66"/>
      <c r="E71" s="66"/>
      <c r="F71" s="66"/>
      <c r="G71" s="66"/>
      <c r="H71" s="66"/>
      <c r="I71" s="66"/>
      <c r="J71" s="66"/>
      <c r="K71" s="66"/>
      <c r="L71" s="66"/>
      <c r="M71" s="66"/>
    </row>
    <row r="72" spans="2:13">
      <c r="B72" s="66"/>
      <c r="C72" s="66"/>
      <c r="D72" s="66"/>
      <c r="E72" s="66"/>
      <c r="F72" s="66"/>
      <c r="G72" s="66"/>
      <c r="H72" s="66"/>
      <c r="I72" s="66"/>
      <c r="J72" s="66"/>
      <c r="K72" s="66"/>
      <c r="L72" s="66"/>
      <c r="M72" s="66"/>
    </row>
    <row r="73" spans="2:13">
      <c r="B73" s="66"/>
      <c r="C73" s="66"/>
      <c r="D73" s="66"/>
      <c r="E73" s="66"/>
      <c r="F73" s="66"/>
      <c r="G73" s="66"/>
      <c r="H73" s="66"/>
      <c r="I73" s="66"/>
      <c r="J73" s="66"/>
      <c r="K73" s="66"/>
      <c r="L73" s="66"/>
      <c r="M73" s="66"/>
    </row>
    <row r="74" spans="2:13">
      <c r="B74" s="66"/>
      <c r="C74" s="66"/>
      <c r="D74" s="66"/>
      <c r="E74" s="66"/>
      <c r="F74" s="66"/>
      <c r="G74" s="66"/>
      <c r="H74" s="66"/>
      <c r="I74" s="66"/>
      <c r="J74" s="66"/>
      <c r="K74" s="66"/>
      <c r="L74" s="66"/>
      <c r="M74" s="66"/>
    </row>
    <row r="75" spans="2:13">
      <c r="B75" s="66"/>
      <c r="C75" s="66"/>
      <c r="D75" s="66"/>
      <c r="E75" s="66"/>
      <c r="F75" s="66"/>
      <c r="G75" s="66"/>
      <c r="H75" s="66"/>
      <c r="I75" s="66"/>
      <c r="J75" s="66"/>
      <c r="K75" s="66"/>
      <c r="L75" s="66"/>
      <c r="M75" s="66"/>
    </row>
    <row r="76" spans="2:13">
      <c r="B76" s="66"/>
      <c r="C76" s="66"/>
      <c r="D76" s="66"/>
      <c r="E76" s="66"/>
      <c r="F76" s="66"/>
      <c r="G76" s="66"/>
      <c r="H76" s="66"/>
      <c r="I76" s="66"/>
      <c r="J76" s="66"/>
      <c r="K76" s="66"/>
      <c r="L76" s="66"/>
      <c r="M76" s="66"/>
    </row>
    <row r="77" spans="2:13">
      <c r="B77" s="66"/>
      <c r="C77" s="66"/>
      <c r="D77" s="66"/>
      <c r="E77" s="66"/>
      <c r="F77" s="66"/>
      <c r="G77" s="66"/>
      <c r="H77" s="66"/>
      <c r="I77" s="66"/>
      <c r="J77" s="66"/>
      <c r="K77" s="66"/>
      <c r="L77" s="66"/>
      <c r="M77" s="66"/>
    </row>
    <row r="78" spans="2:13">
      <c r="B78" s="66"/>
      <c r="C78" s="66"/>
      <c r="D78" s="66"/>
      <c r="E78" s="66"/>
      <c r="F78" s="66"/>
      <c r="G78" s="66"/>
      <c r="H78" s="66"/>
      <c r="I78" s="66"/>
      <c r="J78" s="66"/>
      <c r="K78" s="66"/>
      <c r="L78" s="66"/>
      <c r="M78" s="66"/>
    </row>
    <row r="79" spans="2:13">
      <c r="B79" s="66"/>
      <c r="C79" s="66"/>
      <c r="D79" s="66"/>
      <c r="E79" s="66"/>
      <c r="F79" s="66"/>
      <c r="G79" s="66"/>
      <c r="H79" s="66"/>
      <c r="I79" s="66"/>
      <c r="J79" s="66"/>
      <c r="K79" s="66"/>
      <c r="L79" s="66"/>
      <c r="M79" s="66"/>
    </row>
    <row r="80" spans="2:13">
      <c r="B80" s="66"/>
      <c r="C80" s="66"/>
      <c r="D80" s="66"/>
      <c r="E80" s="66"/>
      <c r="F80" s="66"/>
      <c r="G80" s="66"/>
      <c r="H80" s="66"/>
      <c r="I80" s="66"/>
      <c r="J80" s="66"/>
      <c r="K80" s="66"/>
      <c r="L80" s="66"/>
      <c r="M80" s="66"/>
    </row>
    <row r="81" spans="2:13">
      <c r="B81" s="66"/>
      <c r="C81" s="66"/>
      <c r="D81" s="66"/>
      <c r="E81" s="66"/>
      <c r="F81" s="66"/>
      <c r="G81" s="66"/>
      <c r="H81" s="66"/>
      <c r="I81" s="66"/>
      <c r="J81" s="66"/>
      <c r="K81" s="66"/>
      <c r="L81" s="66"/>
      <c r="M81" s="66"/>
    </row>
    <row r="82" spans="2:13">
      <c r="B82" s="66"/>
      <c r="C82" s="66"/>
      <c r="D82" s="66"/>
      <c r="E82" s="66"/>
      <c r="F82" s="66"/>
      <c r="G82" s="66"/>
      <c r="H82" s="66"/>
      <c r="I82" s="66"/>
      <c r="J82" s="66"/>
      <c r="K82" s="66"/>
      <c r="L82" s="66"/>
      <c r="M82" s="66"/>
    </row>
    <row r="83" spans="2:13">
      <c r="B83" s="66"/>
      <c r="C83" s="66"/>
      <c r="D83" s="66"/>
      <c r="E83" s="66"/>
      <c r="F83" s="66"/>
      <c r="G83" s="66"/>
      <c r="H83" s="66"/>
      <c r="I83" s="66"/>
      <c r="J83" s="66"/>
      <c r="K83" s="66"/>
      <c r="L83" s="66"/>
      <c r="M83" s="66"/>
    </row>
    <row r="84" spans="2:13">
      <c r="B84" s="66"/>
      <c r="C84" s="66"/>
      <c r="D84" s="66"/>
      <c r="E84" s="66"/>
      <c r="F84" s="66"/>
      <c r="G84" s="66"/>
      <c r="H84" s="66"/>
      <c r="I84" s="66"/>
      <c r="J84" s="66"/>
      <c r="K84" s="66"/>
      <c r="L84" s="66"/>
      <c r="M84" s="66"/>
    </row>
    <row r="85" spans="2:13">
      <c r="B85" s="66"/>
      <c r="C85" s="66"/>
      <c r="D85" s="66"/>
      <c r="E85" s="66"/>
      <c r="F85" s="66"/>
      <c r="G85" s="66"/>
      <c r="H85" s="66"/>
      <c r="I85" s="66"/>
      <c r="J85" s="66"/>
      <c r="K85" s="66"/>
      <c r="L85" s="66"/>
      <c r="M85" s="66"/>
    </row>
    <row r="86" spans="2:13">
      <c r="B86" s="66"/>
      <c r="C86" s="66"/>
      <c r="D86" s="66"/>
      <c r="E86" s="66"/>
      <c r="F86" s="66"/>
      <c r="G86" s="66"/>
      <c r="H86" s="66"/>
      <c r="I86" s="66"/>
      <c r="J86" s="66"/>
      <c r="K86" s="66"/>
      <c r="L86" s="66"/>
      <c r="M86" s="66"/>
    </row>
    <row r="87" spans="2:13">
      <c r="B87" s="66"/>
      <c r="C87" s="66"/>
      <c r="D87" s="66"/>
      <c r="E87" s="66"/>
      <c r="F87" s="66"/>
      <c r="G87" s="66"/>
      <c r="H87" s="66"/>
      <c r="I87" s="66"/>
      <c r="J87" s="66"/>
      <c r="K87" s="66"/>
      <c r="L87" s="66"/>
      <c r="M87" s="66"/>
    </row>
    <row r="88" spans="2:13">
      <c r="B88" s="66"/>
      <c r="C88" s="66"/>
      <c r="D88" s="66"/>
      <c r="E88" s="66"/>
      <c r="F88" s="66"/>
      <c r="G88" s="66"/>
      <c r="H88" s="66"/>
      <c r="I88" s="66"/>
      <c r="J88" s="66"/>
      <c r="K88" s="66"/>
      <c r="L88" s="66"/>
      <c r="M88" s="66"/>
    </row>
    <row r="89" spans="2:13">
      <c r="B89" s="66"/>
      <c r="C89" s="66"/>
      <c r="D89" s="66"/>
      <c r="E89" s="66"/>
      <c r="F89" s="66"/>
      <c r="G89" s="66"/>
      <c r="H89" s="66"/>
      <c r="I89" s="66"/>
      <c r="J89" s="66"/>
      <c r="K89" s="66"/>
      <c r="L89" s="66"/>
      <c r="M89" s="66"/>
    </row>
    <row r="90" spans="2:13">
      <c r="B90" s="66"/>
      <c r="C90" s="66"/>
      <c r="D90" s="66"/>
      <c r="E90" s="66"/>
      <c r="F90" s="66"/>
      <c r="G90" s="66"/>
      <c r="H90" s="66"/>
      <c r="I90" s="66"/>
      <c r="J90" s="66"/>
      <c r="K90" s="66"/>
      <c r="L90" s="66"/>
      <c r="M90" s="66"/>
    </row>
    <row r="91" spans="2:13">
      <c r="B91" s="66"/>
      <c r="C91" s="66"/>
      <c r="D91" s="66"/>
      <c r="E91" s="66"/>
      <c r="F91" s="66"/>
      <c r="G91" s="66"/>
      <c r="H91" s="66"/>
      <c r="I91" s="66"/>
      <c r="J91" s="66"/>
      <c r="K91" s="66"/>
      <c r="L91" s="66"/>
      <c r="M91" s="66"/>
    </row>
    <row r="92" spans="2:13">
      <c r="B92" s="66"/>
      <c r="C92" s="66"/>
      <c r="D92" s="66"/>
      <c r="E92" s="66"/>
      <c r="F92" s="66"/>
      <c r="G92" s="66"/>
      <c r="H92" s="66"/>
      <c r="I92" s="66"/>
      <c r="J92" s="66"/>
      <c r="K92" s="66"/>
      <c r="L92" s="66"/>
      <c r="M92" s="66"/>
    </row>
    <row r="93" spans="2:13">
      <c r="B93" s="66"/>
      <c r="C93" s="66"/>
      <c r="D93" s="66"/>
      <c r="E93" s="66"/>
      <c r="F93" s="66"/>
      <c r="G93" s="66"/>
      <c r="H93" s="66"/>
      <c r="I93" s="66"/>
      <c r="J93" s="66"/>
      <c r="K93" s="66"/>
      <c r="L93" s="66"/>
      <c r="M93" s="66"/>
    </row>
    <row r="94" spans="2:13">
      <c r="B94" s="66"/>
      <c r="C94" s="66"/>
      <c r="D94" s="66"/>
      <c r="E94" s="66"/>
      <c r="F94" s="66"/>
      <c r="G94" s="66"/>
      <c r="H94" s="66"/>
      <c r="I94" s="66"/>
      <c r="J94" s="66"/>
      <c r="K94" s="66"/>
      <c r="L94" s="66"/>
      <c r="M94" s="66"/>
    </row>
    <row r="95" spans="2:13">
      <c r="B95" s="66"/>
      <c r="C95" s="66"/>
      <c r="D95" s="66"/>
      <c r="E95" s="66"/>
      <c r="F95" s="66"/>
      <c r="G95" s="66"/>
      <c r="H95" s="66"/>
      <c r="I95" s="66"/>
      <c r="J95" s="66"/>
      <c r="K95" s="66"/>
      <c r="L95" s="66"/>
      <c r="M95" s="66"/>
    </row>
    <row r="96" spans="2:13">
      <c r="B96" s="66"/>
      <c r="C96" s="66"/>
      <c r="D96" s="66"/>
      <c r="E96" s="66"/>
      <c r="F96" s="66"/>
      <c r="G96" s="66"/>
      <c r="H96" s="66"/>
      <c r="I96" s="66"/>
      <c r="J96" s="66"/>
      <c r="K96" s="66"/>
      <c r="L96" s="66"/>
      <c r="M96" s="66"/>
    </row>
    <row r="97" spans="2:13">
      <c r="B97" s="66"/>
      <c r="C97" s="66"/>
      <c r="D97" s="66"/>
      <c r="E97" s="66"/>
      <c r="F97" s="66"/>
      <c r="G97" s="66"/>
      <c r="H97" s="66"/>
      <c r="I97" s="66"/>
      <c r="J97" s="66"/>
      <c r="K97" s="66"/>
      <c r="L97" s="66"/>
      <c r="M97" s="66"/>
    </row>
    <row r="98" spans="2:13">
      <c r="B98" s="66"/>
      <c r="C98" s="66"/>
      <c r="D98" s="66"/>
      <c r="E98" s="66"/>
      <c r="F98" s="66"/>
      <c r="G98" s="66"/>
      <c r="H98" s="66"/>
      <c r="I98" s="66"/>
      <c r="J98" s="66"/>
      <c r="K98" s="66"/>
      <c r="L98" s="66"/>
      <c r="M98" s="66"/>
    </row>
    <row r="99" spans="2:13">
      <c r="B99" s="66"/>
      <c r="C99" s="66"/>
      <c r="D99" s="66"/>
      <c r="E99" s="66"/>
      <c r="F99" s="66"/>
      <c r="G99" s="66"/>
      <c r="H99" s="66"/>
      <c r="I99" s="66"/>
      <c r="J99" s="66"/>
      <c r="K99" s="66"/>
      <c r="L99" s="66"/>
      <c r="M99" s="66"/>
    </row>
    <row r="100" spans="2:13">
      <c r="B100" s="66"/>
      <c r="C100" s="66"/>
      <c r="D100" s="66"/>
      <c r="E100" s="66"/>
      <c r="F100" s="66"/>
      <c r="G100" s="66"/>
      <c r="H100" s="66"/>
      <c r="I100" s="66"/>
      <c r="J100" s="66"/>
      <c r="K100" s="66"/>
      <c r="L100" s="66"/>
      <c r="M100" s="66"/>
    </row>
    <row r="101" spans="2:13">
      <c r="B101" s="66"/>
      <c r="C101" s="66"/>
      <c r="D101" s="66"/>
      <c r="E101" s="66"/>
      <c r="F101" s="66"/>
      <c r="G101" s="66"/>
      <c r="H101" s="66"/>
      <c r="I101" s="66"/>
      <c r="J101" s="66"/>
      <c r="K101" s="66"/>
      <c r="L101" s="66"/>
      <c r="M101" s="66"/>
    </row>
    <row r="102" spans="2:13">
      <c r="B102" s="66"/>
      <c r="C102" s="66"/>
      <c r="D102" s="66"/>
      <c r="E102" s="66"/>
      <c r="F102" s="66"/>
      <c r="G102" s="66"/>
      <c r="H102" s="66"/>
      <c r="I102" s="66"/>
      <c r="J102" s="66"/>
      <c r="K102" s="66"/>
      <c r="L102" s="66"/>
      <c r="M102" s="66"/>
    </row>
    <row r="103" spans="2:13">
      <c r="B103" s="66"/>
      <c r="C103" s="66"/>
      <c r="D103" s="66"/>
      <c r="E103" s="66"/>
      <c r="F103" s="66"/>
      <c r="G103" s="66"/>
      <c r="H103" s="66"/>
      <c r="I103" s="66"/>
      <c r="J103" s="66"/>
      <c r="K103" s="66"/>
      <c r="L103" s="66"/>
      <c r="M103" s="66"/>
    </row>
    <row r="104" spans="2:13">
      <c r="B104" s="66"/>
      <c r="C104" s="66"/>
      <c r="D104" s="66"/>
      <c r="E104" s="66"/>
      <c r="F104" s="66"/>
      <c r="G104" s="66"/>
      <c r="H104" s="66"/>
      <c r="I104" s="66"/>
      <c r="J104" s="66"/>
      <c r="K104" s="66"/>
      <c r="L104" s="66"/>
      <c r="M104" s="66"/>
    </row>
    <row r="105" spans="2:13">
      <c r="B105" s="66"/>
      <c r="C105" s="66"/>
      <c r="D105" s="66"/>
      <c r="E105" s="66"/>
      <c r="F105" s="66"/>
      <c r="G105" s="66"/>
      <c r="H105" s="66"/>
      <c r="I105" s="66"/>
      <c r="J105" s="66"/>
      <c r="K105" s="66"/>
      <c r="L105" s="66"/>
      <c r="M105" s="66"/>
    </row>
    <row r="106" spans="2:13">
      <c r="B106" s="66"/>
      <c r="C106" s="66"/>
      <c r="D106" s="66"/>
      <c r="E106" s="66"/>
      <c r="F106" s="66"/>
      <c r="G106" s="66"/>
      <c r="H106" s="66"/>
      <c r="I106" s="66"/>
      <c r="J106" s="66"/>
      <c r="K106" s="66"/>
      <c r="L106" s="66"/>
      <c r="M106" s="66"/>
    </row>
  </sheetData>
  <mergeCells count="25">
    <mergeCell ref="A6:O6"/>
    <mergeCell ref="A7:O7"/>
    <mergeCell ref="A4:B4"/>
    <mergeCell ref="A5:B5"/>
    <mergeCell ref="A11:B11"/>
    <mergeCell ref="F11:G11"/>
    <mergeCell ref="C4:H4"/>
    <mergeCell ref="J4:O4"/>
    <mergeCell ref="K11:L11"/>
    <mergeCell ref="A10:O10"/>
    <mergeCell ref="A8:O8"/>
    <mergeCell ref="A9:O9"/>
    <mergeCell ref="M33:O33"/>
    <mergeCell ref="A33:B33"/>
    <mergeCell ref="F33:G33"/>
    <mergeCell ref="K33:L33"/>
    <mergeCell ref="C33:E33"/>
    <mergeCell ref="H33:J33"/>
    <mergeCell ref="B1:O1"/>
    <mergeCell ref="C3:O3"/>
    <mergeCell ref="M5:O5"/>
    <mergeCell ref="C5:I5"/>
    <mergeCell ref="M2:O2"/>
    <mergeCell ref="A3:B3"/>
    <mergeCell ref="K2:L2"/>
  </mergeCells>
  <phoneticPr fontId="8"/>
  <pageMargins left="0.51181102362204722" right="0.31496062992125984" top="0.59055118110236227" bottom="0.39370078740157483"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133350</xdr:colOff>
                    <xdr:row>4</xdr:row>
                    <xdr:rowOff>95250</xdr:rowOff>
                  </from>
                  <to>
                    <xdr:col>10</xdr:col>
                    <xdr:colOff>19050</xdr:colOff>
                    <xdr:row>4</xdr:row>
                    <xdr:rowOff>304800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11</xdr:col>
                    <xdr:colOff>698500</xdr:colOff>
                    <xdr:row>4</xdr:row>
                    <xdr:rowOff>107950</xdr:rowOff>
                  </from>
                  <to>
                    <xdr:col>12</xdr:col>
                    <xdr:colOff>165100</xdr:colOff>
                    <xdr:row>4</xdr:row>
                    <xdr:rowOff>317500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H81"/>
  <sheetViews>
    <sheetView view="pageBreakPreview" zoomScaleNormal="100" zoomScaleSheetLayoutView="100" workbookViewId="0">
      <selection activeCell="A5" sqref="A5:A6"/>
    </sheetView>
  </sheetViews>
  <sheetFormatPr defaultColWidth="9" defaultRowHeight="13"/>
  <cols>
    <col min="1" max="1" width="4.6328125" style="179" customWidth="1"/>
    <col min="2" max="4" width="12.6328125" style="33" customWidth="1"/>
    <col min="5" max="6" width="11.6328125" style="33" customWidth="1"/>
    <col min="7" max="8" width="13.6328125" style="33" customWidth="1"/>
    <col min="9" max="16384" width="9" style="33"/>
  </cols>
  <sheetData>
    <row r="1" spans="1:8" ht="30" customHeight="1">
      <c r="A1" s="1282" t="s">
        <v>741</v>
      </c>
      <c r="B1" s="1282"/>
      <c r="D1" s="1270" t="s">
        <v>236</v>
      </c>
      <c r="E1" s="1270"/>
      <c r="F1" s="235"/>
      <c r="G1" s="235"/>
      <c r="H1" s="235"/>
    </row>
    <row r="2" spans="1:8" ht="20.149999999999999" customHeight="1">
      <c r="B2" s="161"/>
      <c r="C2" s="425"/>
      <c r="D2" s="425"/>
      <c r="E2" s="425"/>
      <c r="F2" s="235"/>
      <c r="G2" s="235"/>
      <c r="H2" s="235"/>
    </row>
    <row r="3" spans="1:8" s="162" customFormat="1" ht="29.25" customHeight="1">
      <c r="A3" s="178"/>
      <c r="B3" s="163" t="s">
        <v>237</v>
      </c>
      <c r="C3" s="19"/>
      <c r="D3" s="19"/>
      <c r="E3" s="19"/>
      <c r="F3" s="235"/>
      <c r="G3" s="235"/>
      <c r="H3" s="235"/>
    </row>
    <row r="4" spans="1:8" s="162" customFormat="1" ht="24.75" customHeight="1" thickBot="1">
      <c r="A4" s="178"/>
      <c r="B4" s="163" t="s">
        <v>238</v>
      </c>
      <c r="C4" s="19"/>
      <c r="D4" s="19"/>
      <c r="E4" s="19"/>
      <c r="F4" s="19"/>
      <c r="G4" s="164"/>
      <c r="H4" s="164"/>
    </row>
    <row r="5" spans="1:8" s="165" customFormat="1" ht="29.25" customHeight="1" thickTop="1">
      <c r="A5" s="1268" t="s">
        <v>309</v>
      </c>
      <c r="B5" s="1283" t="s">
        <v>239</v>
      </c>
      <c r="C5" s="1284"/>
      <c r="D5" s="1285"/>
      <c r="E5" s="1289" t="s">
        <v>240</v>
      </c>
      <c r="F5" s="1290"/>
      <c r="G5" s="1259" t="s">
        <v>241</v>
      </c>
      <c r="H5" s="1261" t="s">
        <v>242</v>
      </c>
    </row>
    <row r="6" spans="1:8" s="165" customFormat="1" ht="20.25" customHeight="1" thickBot="1">
      <c r="A6" s="1269"/>
      <c r="B6" s="1286"/>
      <c r="C6" s="1287"/>
      <c r="D6" s="1288"/>
      <c r="E6" s="1291"/>
      <c r="F6" s="1292"/>
      <c r="G6" s="1260"/>
      <c r="H6" s="1262"/>
    </row>
    <row r="7" spans="1:8" s="166" customFormat="1" ht="15" customHeight="1" thickTop="1">
      <c r="A7" s="180"/>
      <c r="B7" s="1263" t="s">
        <v>243</v>
      </c>
      <c r="C7" s="1264"/>
      <c r="D7" s="1265"/>
      <c r="E7" s="1266"/>
      <c r="F7" s="1267"/>
      <c r="G7" s="167"/>
      <c r="H7" s="168"/>
    </row>
    <row r="8" spans="1:8" s="169" customFormat="1" ht="15" customHeight="1">
      <c r="A8" s="181">
        <v>1</v>
      </c>
      <c r="B8" s="1280" t="s">
        <v>308</v>
      </c>
      <c r="C8" s="1280"/>
      <c r="D8" s="1281"/>
      <c r="E8" s="1276"/>
      <c r="F8" s="1277"/>
      <c r="G8" s="170" t="s">
        <v>244</v>
      </c>
      <c r="H8" s="426">
        <v>180</v>
      </c>
    </row>
    <row r="9" spans="1:8" s="169" customFormat="1" ht="15" customHeight="1">
      <c r="A9" s="181">
        <v>2</v>
      </c>
      <c r="B9" s="1280" t="s">
        <v>419</v>
      </c>
      <c r="C9" s="1280"/>
      <c r="D9" s="1281"/>
      <c r="E9" s="1276"/>
      <c r="F9" s="1277"/>
      <c r="G9" s="170" t="s">
        <v>244</v>
      </c>
      <c r="H9" s="427">
        <v>140</v>
      </c>
    </row>
    <row r="10" spans="1:8" s="169" customFormat="1" ht="15" customHeight="1">
      <c r="A10" s="181">
        <v>3</v>
      </c>
      <c r="B10" s="1278" t="s">
        <v>245</v>
      </c>
      <c r="C10" s="1278"/>
      <c r="D10" s="1279"/>
      <c r="E10" s="1276"/>
      <c r="F10" s="1277"/>
      <c r="G10" s="170" t="s">
        <v>244</v>
      </c>
      <c r="H10" s="427">
        <v>250</v>
      </c>
    </row>
    <row r="11" spans="1:8" s="169" customFormat="1" ht="15" customHeight="1">
      <c r="A11" s="181">
        <v>4</v>
      </c>
      <c r="B11" s="1280" t="s">
        <v>246</v>
      </c>
      <c r="C11" s="1280"/>
      <c r="D11" s="1281"/>
      <c r="E11" s="1276"/>
      <c r="F11" s="1277"/>
      <c r="G11" s="170" t="s">
        <v>244</v>
      </c>
      <c r="H11" s="427">
        <v>250</v>
      </c>
    </row>
    <row r="12" spans="1:8" s="169" customFormat="1" ht="15" customHeight="1">
      <c r="A12" s="181">
        <v>5</v>
      </c>
      <c r="B12" s="1280" t="s">
        <v>369</v>
      </c>
      <c r="C12" s="1280"/>
      <c r="D12" s="1281"/>
      <c r="E12" s="1276"/>
      <c r="F12" s="1277"/>
      <c r="G12" s="170" t="s">
        <v>244</v>
      </c>
      <c r="H12" s="427">
        <v>230</v>
      </c>
    </row>
    <row r="13" spans="1:8" s="169" customFormat="1" ht="15" customHeight="1">
      <c r="A13" s="181">
        <v>6</v>
      </c>
      <c r="B13" s="1280" t="s">
        <v>370</v>
      </c>
      <c r="C13" s="1280"/>
      <c r="D13" s="1281"/>
      <c r="E13" s="1276"/>
      <c r="F13" s="1277"/>
      <c r="G13" s="170" t="s">
        <v>244</v>
      </c>
      <c r="H13" s="427">
        <v>240</v>
      </c>
    </row>
    <row r="14" spans="1:8" s="169" customFormat="1" ht="15" customHeight="1">
      <c r="A14" s="181">
        <v>7</v>
      </c>
      <c r="B14" s="1280" t="s">
        <v>247</v>
      </c>
      <c r="C14" s="1280"/>
      <c r="D14" s="1281"/>
      <c r="E14" s="1276" t="s">
        <v>248</v>
      </c>
      <c r="F14" s="1277"/>
      <c r="G14" s="171" t="s">
        <v>249</v>
      </c>
      <c r="H14" s="427">
        <v>600</v>
      </c>
    </row>
    <row r="15" spans="1:8" s="169" customFormat="1" ht="15" customHeight="1">
      <c r="A15" s="181">
        <v>8</v>
      </c>
      <c r="B15" s="1280" t="s">
        <v>250</v>
      </c>
      <c r="C15" s="1280"/>
      <c r="D15" s="1281"/>
      <c r="E15" s="1276" t="s">
        <v>326</v>
      </c>
      <c r="F15" s="1277"/>
      <c r="G15" s="171" t="s">
        <v>249</v>
      </c>
      <c r="H15" s="427">
        <v>460</v>
      </c>
    </row>
    <row r="16" spans="1:8" s="169" customFormat="1" ht="15" customHeight="1">
      <c r="A16" s="181">
        <v>9</v>
      </c>
      <c r="B16" s="1280" t="s">
        <v>251</v>
      </c>
      <c r="C16" s="1280"/>
      <c r="D16" s="1281"/>
      <c r="E16" s="1276" t="s">
        <v>252</v>
      </c>
      <c r="F16" s="1277"/>
      <c r="G16" s="171" t="s">
        <v>249</v>
      </c>
      <c r="H16" s="427">
        <v>650</v>
      </c>
    </row>
    <row r="17" spans="1:8" s="169" customFormat="1" ht="15" customHeight="1">
      <c r="A17" s="181">
        <v>10</v>
      </c>
      <c r="B17" s="1280" t="s">
        <v>371</v>
      </c>
      <c r="C17" s="1280"/>
      <c r="D17" s="1281"/>
      <c r="E17" s="1276" t="s">
        <v>372</v>
      </c>
      <c r="F17" s="1277"/>
      <c r="G17" s="171" t="s">
        <v>262</v>
      </c>
      <c r="H17" s="427">
        <v>350</v>
      </c>
    </row>
    <row r="18" spans="1:8" s="169" customFormat="1" ht="15" customHeight="1">
      <c r="A18" s="181">
        <v>11</v>
      </c>
      <c r="B18" s="1280" t="s">
        <v>373</v>
      </c>
      <c r="C18" s="1280"/>
      <c r="D18" s="1281"/>
      <c r="E18" s="1296" t="s">
        <v>742</v>
      </c>
      <c r="F18" s="1297"/>
      <c r="G18" s="171" t="s">
        <v>374</v>
      </c>
      <c r="H18" s="427">
        <v>485</v>
      </c>
    </row>
    <row r="19" spans="1:8" s="169" customFormat="1" ht="15" customHeight="1">
      <c r="A19" s="182"/>
      <c r="B19" s="1271" t="s">
        <v>253</v>
      </c>
      <c r="C19" s="1272"/>
      <c r="D19" s="1273"/>
      <c r="E19" s="1274"/>
      <c r="F19" s="1275"/>
      <c r="G19" s="174"/>
      <c r="H19" s="173"/>
    </row>
    <row r="20" spans="1:8" s="169" customFormat="1" ht="15" customHeight="1">
      <c r="A20" s="181">
        <v>12</v>
      </c>
      <c r="B20" s="1280" t="s">
        <v>254</v>
      </c>
      <c r="C20" s="1280"/>
      <c r="D20" s="1281"/>
      <c r="E20" s="1276" t="s">
        <v>259</v>
      </c>
      <c r="F20" s="1277"/>
      <c r="G20" s="171" t="s">
        <v>259</v>
      </c>
      <c r="H20" s="427">
        <v>100</v>
      </c>
    </row>
    <row r="21" spans="1:8" s="169" customFormat="1" ht="15" customHeight="1">
      <c r="A21" s="181">
        <v>13</v>
      </c>
      <c r="B21" s="1280" t="s">
        <v>256</v>
      </c>
      <c r="C21" s="1280"/>
      <c r="D21" s="1281"/>
      <c r="E21" s="1276" t="s">
        <v>255</v>
      </c>
      <c r="F21" s="1277"/>
      <c r="G21" s="175" t="s">
        <v>255</v>
      </c>
      <c r="H21" s="427">
        <v>100</v>
      </c>
    </row>
    <row r="22" spans="1:8" s="169" customFormat="1" ht="15" customHeight="1">
      <c r="A22" s="181">
        <v>14</v>
      </c>
      <c r="B22" s="1280" t="s">
        <v>405</v>
      </c>
      <c r="C22" s="1280"/>
      <c r="D22" s="1281"/>
      <c r="E22" s="1276" t="s">
        <v>275</v>
      </c>
      <c r="F22" s="1277"/>
      <c r="G22" s="175" t="s">
        <v>275</v>
      </c>
      <c r="H22" s="427">
        <v>440</v>
      </c>
    </row>
    <row r="23" spans="1:8" s="169" customFormat="1" ht="15" customHeight="1">
      <c r="A23" s="181">
        <v>15</v>
      </c>
      <c r="B23" s="1280" t="s">
        <v>406</v>
      </c>
      <c r="C23" s="1280"/>
      <c r="D23" s="1281"/>
      <c r="E23" s="1276" t="s">
        <v>259</v>
      </c>
      <c r="F23" s="1277"/>
      <c r="G23" s="175" t="s">
        <v>259</v>
      </c>
      <c r="H23" s="427">
        <v>200</v>
      </c>
    </row>
    <row r="24" spans="1:8" s="169" customFormat="1" ht="15" customHeight="1">
      <c r="A24" s="181">
        <v>16</v>
      </c>
      <c r="B24" s="1280" t="s">
        <v>407</v>
      </c>
      <c r="C24" s="1280"/>
      <c r="D24" s="1281"/>
      <c r="E24" s="1276" t="s">
        <v>259</v>
      </c>
      <c r="F24" s="1277"/>
      <c r="G24" s="175" t="s">
        <v>259</v>
      </c>
      <c r="H24" s="427">
        <v>360</v>
      </c>
    </row>
    <row r="25" spans="1:8" s="169" customFormat="1" ht="15" customHeight="1">
      <c r="A25" s="181">
        <v>17</v>
      </c>
      <c r="B25" s="1280" t="s">
        <v>257</v>
      </c>
      <c r="C25" s="1280"/>
      <c r="D25" s="1281"/>
      <c r="E25" s="1276" t="s">
        <v>255</v>
      </c>
      <c r="F25" s="1277"/>
      <c r="G25" s="171" t="s">
        <v>255</v>
      </c>
      <c r="H25" s="427">
        <v>410</v>
      </c>
    </row>
    <row r="26" spans="1:8" s="169" customFormat="1" ht="15" customHeight="1">
      <c r="A26" s="181">
        <v>18</v>
      </c>
      <c r="B26" s="1280" t="s">
        <v>258</v>
      </c>
      <c r="C26" s="1280"/>
      <c r="D26" s="1281"/>
      <c r="E26" s="1276" t="s">
        <v>259</v>
      </c>
      <c r="F26" s="1277"/>
      <c r="G26" s="171" t="s">
        <v>259</v>
      </c>
      <c r="H26" s="427">
        <v>120</v>
      </c>
    </row>
    <row r="27" spans="1:8" s="169" customFormat="1" ht="15" customHeight="1">
      <c r="A27" s="181">
        <v>19</v>
      </c>
      <c r="B27" s="1280" t="s">
        <v>260</v>
      </c>
      <c r="C27" s="1280"/>
      <c r="D27" s="1281"/>
      <c r="E27" s="1276" t="s">
        <v>255</v>
      </c>
      <c r="F27" s="1277"/>
      <c r="G27" s="171" t="s">
        <v>255</v>
      </c>
      <c r="H27" s="427">
        <v>230</v>
      </c>
    </row>
    <row r="28" spans="1:8" s="169" customFormat="1" ht="15" customHeight="1">
      <c r="A28" s="181">
        <v>20</v>
      </c>
      <c r="B28" s="1280" t="s">
        <v>261</v>
      </c>
      <c r="C28" s="1280"/>
      <c r="D28" s="1281"/>
      <c r="E28" s="1296" t="s">
        <v>743</v>
      </c>
      <c r="F28" s="1297"/>
      <c r="G28" s="171" t="s">
        <v>262</v>
      </c>
      <c r="H28" s="427">
        <v>240</v>
      </c>
    </row>
    <row r="29" spans="1:8" s="169" customFormat="1" ht="15" customHeight="1">
      <c r="A29" s="181">
        <v>21</v>
      </c>
      <c r="B29" s="1280" t="s">
        <v>263</v>
      </c>
      <c r="C29" s="1280"/>
      <c r="D29" s="1281"/>
      <c r="E29" s="1276" t="s">
        <v>272</v>
      </c>
      <c r="F29" s="1277"/>
      <c r="G29" s="171" t="s">
        <v>262</v>
      </c>
      <c r="H29" s="427">
        <v>480</v>
      </c>
    </row>
    <row r="30" spans="1:8" s="169" customFormat="1" ht="15" customHeight="1">
      <c r="A30" s="181">
        <v>22</v>
      </c>
      <c r="B30" s="1280" t="s">
        <v>264</v>
      </c>
      <c r="C30" s="1280"/>
      <c r="D30" s="1281"/>
      <c r="E30" s="1296" t="s">
        <v>744</v>
      </c>
      <c r="F30" s="1297"/>
      <c r="G30" s="171" t="s">
        <v>249</v>
      </c>
      <c r="H30" s="427">
        <v>390</v>
      </c>
    </row>
    <row r="31" spans="1:8" s="169" customFormat="1" ht="15" customHeight="1">
      <c r="A31" s="181">
        <v>23</v>
      </c>
      <c r="B31" s="1280" t="s">
        <v>265</v>
      </c>
      <c r="C31" s="1280"/>
      <c r="D31" s="1281"/>
      <c r="E31" s="1276" t="s">
        <v>367</v>
      </c>
      <c r="F31" s="1277"/>
      <c r="G31" s="171" t="s">
        <v>249</v>
      </c>
      <c r="H31" s="427">
        <v>270</v>
      </c>
    </row>
    <row r="32" spans="1:8" s="169" customFormat="1" ht="15" customHeight="1">
      <c r="A32" s="181">
        <v>24</v>
      </c>
      <c r="B32" s="1280" t="s">
        <v>267</v>
      </c>
      <c r="C32" s="1280"/>
      <c r="D32" s="1281"/>
      <c r="E32" s="1276" t="s">
        <v>268</v>
      </c>
      <c r="F32" s="1277"/>
      <c r="G32" s="171" t="s">
        <v>249</v>
      </c>
      <c r="H32" s="427">
        <v>140</v>
      </c>
    </row>
    <row r="33" spans="1:8" s="176" customFormat="1" ht="15" customHeight="1">
      <c r="A33" s="181">
        <v>25</v>
      </c>
      <c r="B33" s="1280" t="s">
        <v>323</v>
      </c>
      <c r="C33" s="1280"/>
      <c r="D33" s="1281"/>
      <c r="E33" s="1276" t="s">
        <v>266</v>
      </c>
      <c r="F33" s="1277"/>
      <c r="G33" s="171" t="s">
        <v>249</v>
      </c>
      <c r="H33" s="427">
        <v>160</v>
      </c>
    </row>
    <row r="34" spans="1:8" s="169" customFormat="1" ht="15" customHeight="1">
      <c r="A34" s="181">
        <v>26</v>
      </c>
      <c r="B34" s="1280" t="s">
        <v>269</v>
      </c>
      <c r="C34" s="1280"/>
      <c r="D34" s="1281"/>
      <c r="E34" s="1276"/>
      <c r="F34" s="1277"/>
      <c r="G34" s="171" t="s">
        <v>255</v>
      </c>
      <c r="H34" s="428" t="s">
        <v>368</v>
      </c>
    </row>
    <row r="35" spans="1:8" s="169" customFormat="1" ht="15" customHeight="1">
      <c r="A35" s="182"/>
      <c r="B35" s="1271" t="s">
        <v>270</v>
      </c>
      <c r="C35" s="1272"/>
      <c r="D35" s="1273"/>
      <c r="E35" s="1274"/>
      <c r="F35" s="1275"/>
      <c r="G35" s="172"/>
      <c r="H35" s="173"/>
    </row>
    <row r="36" spans="1:8" s="169" customFormat="1" ht="15" customHeight="1">
      <c r="A36" s="181">
        <v>27</v>
      </c>
      <c r="B36" s="1280" t="s">
        <v>271</v>
      </c>
      <c r="C36" s="1280"/>
      <c r="D36" s="1281"/>
      <c r="E36" s="1276" t="s">
        <v>745</v>
      </c>
      <c r="F36" s="1277"/>
      <c r="G36" s="171" t="s">
        <v>249</v>
      </c>
      <c r="H36" s="427">
        <v>380</v>
      </c>
    </row>
    <row r="37" spans="1:8" s="169" customFormat="1" ht="15" customHeight="1">
      <c r="A37" s="181">
        <v>28</v>
      </c>
      <c r="B37" s="1280" t="s">
        <v>273</v>
      </c>
      <c r="C37" s="1280"/>
      <c r="D37" s="1281"/>
      <c r="E37" s="1276" t="s">
        <v>274</v>
      </c>
      <c r="F37" s="1277"/>
      <c r="G37" s="171" t="s">
        <v>275</v>
      </c>
      <c r="H37" s="427" t="s">
        <v>368</v>
      </c>
    </row>
    <row r="38" spans="1:8" s="169" customFormat="1" ht="15" customHeight="1">
      <c r="A38" s="182"/>
      <c r="B38" s="1271" t="s">
        <v>283</v>
      </c>
      <c r="C38" s="1272"/>
      <c r="D38" s="1273"/>
      <c r="E38" s="1274"/>
      <c r="F38" s="1275"/>
      <c r="G38" s="172"/>
      <c r="H38" s="173"/>
    </row>
    <row r="39" spans="1:8" s="169" customFormat="1" ht="15" customHeight="1">
      <c r="A39" s="181">
        <v>29</v>
      </c>
      <c r="B39" s="1280" t="s">
        <v>284</v>
      </c>
      <c r="C39" s="1280"/>
      <c r="D39" s="1281"/>
      <c r="E39" s="1296" t="s">
        <v>746</v>
      </c>
      <c r="F39" s="1297"/>
      <c r="G39" s="171" t="s">
        <v>249</v>
      </c>
      <c r="H39" s="427">
        <v>755</v>
      </c>
    </row>
    <row r="40" spans="1:8" s="169" customFormat="1" ht="15" customHeight="1">
      <c r="A40" s="181">
        <v>30</v>
      </c>
      <c r="B40" s="1280" t="s">
        <v>375</v>
      </c>
      <c r="C40" s="1280"/>
      <c r="D40" s="1281"/>
      <c r="E40" s="1276" t="s">
        <v>747</v>
      </c>
      <c r="F40" s="1277"/>
      <c r="G40" s="226" t="s">
        <v>376</v>
      </c>
      <c r="H40" s="426">
        <v>190</v>
      </c>
    </row>
    <row r="41" spans="1:8" s="169" customFormat="1" ht="15" customHeight="1">
      <c r="A41" s="181">
        <v>31</v>
      </c>
      <c r="B41" s="1280" t="s">
        <v>378</v>
      </c>
      <c r="C41" s="1280"/>
      <c r="D41" s="1281"/>
      <c r="E41" s="1276" t="s">
        <v>748</v>
      </c>
      <c r="F41" s="1277"/>
      <c r="G41" s="226" t="s">
        <v>376</v>
      </c>
      <c r="H41" s="426">
        <v>310</v>
      </c>
    </row>
    <row r="42" spans="1:8" s="169" customFormat="1" ht="15" customHeight="1">
      <c r="A42" s="181">
        <v>32</v>
      </c>
      <c r="B42" s="1280" t="s">
        <v>377</v>
      </c>
      <c r="C42" s="1280"/>
      <c r="D42" s="1281"/>
      <c r="E42" s="1276"/>
      <c r="F42" s="1277"/>
      <c r="G42" s="226" t="s">
        <v>376</v>
      </c>
      <c r="H42" s="426">
        <v>230</v>
      </c>
    </row>
    <row r="43" spans="1:8" s="169" customFormat="1" ht="15" customHeight="1">
      <c r="A43" s="181">
        <v>33</v>
      </c>
      <c r="B43" s="1280" t="s">
        <v>379</v>
      </c>
      <c r="C43" s="1280"/>
      <c r="D43" s="1281"/>
      <c r="E43" s="1276" t="s">
        <v>244</v>
      </c>
      <c r="F43" s="1277"/>
      <c r="G43" s="226" t="s">
        <v>376</v>
      </c>
      <c r="H43" s="426">
        <v>240</v>
      </c>
    </row>
    <row r="44" spans="1:8" s="169" customFormat="1" ht="15" customHeight="1">
      <c r="A44" s="184"/>
      <c r="B44" s="1304" t="s">
        <v>276</v>
      </c>
      <c r="C44" s="1305"/>
      <c r="D44" s="1306"/>
      <c r="E44" s="1274"/>
      <c r="F44" s="1275"/>
      <c r="G44" s="185"/>
      <c r="H44" s="186"/>
    </row>
    <row r="45" spans="1:8" s="169" customFormat="1" ht="15" customHeight="1">
      <c r="A45" s="181">
        <v>34</v>
      </c>
      <c r="B45" s="1280" t="s">
        <v>277</v>
      </c>
      <c r="C45" s="1280"/>
      <c r="D45" s="1281"/>
      <c r="E45" s="1276" t="s">
        <v>278</v>
      </c>
      <c r="F45" s="1277"/>
      <c r="G45" s="171" t="s">
        <v>249</v>
      </c>
      <c r="H45" s="427">
        <v>350</v>
      </c>
    </row>
    <row r="46" spans="1:8" s="169" customFormat="1" ht="15" customHeight="1">
      <c r="A46" s="181">
        <v>35</v>
      </c>
      <c r="B46" s="1280" t="s">
        <v>279</v>
      </c>
      <c r="C46" s="1280"/>
      <c r="D46" s="1281"/>
      <c r="E46" s="1276" t="s">
        <v>280</v>
      </c>
      <c r="F46" s="1277"/>
      <c r="G46" s="171" t="s">
        <v>281</v>
      </c>
      <c r="H46" s="427">
        <v>590</v>
      </c>
    </row>
    <row r="47" spans="1:8" s="169" customFormat="1" ht="15" customHeight="1">
      <c r="A47" s="181">
        <v>36</v>
      </c>
      <c r="B47" s="1280" t="s">
        <v>449</v>
      </c>
      <c r="C47" s="1280"/>
      <c r="D47" s="1281"/>
      <c r="E47" s="1276" t="s">
        <v>244</v>
      </c>
      <c r="F47" s="1277"/>
      <c r="G47" s="171" t="s">
        <v>262</v>
      </c>
      <c r="H47" s="427">
        <v>200</v>
      </c>
    </row>
    <row r="48" spans="1:8" s="169" customFormat="1" ht="15" customHeight="1">
      <c r="A48" s="181">
        <v>37</v>
      </c>
      <c r="B48" s="1280" t="s">
        <v>380</v>
      </c>
      <c r="C48" s="1280"/>
      <c r="D48" s="1281"/>
      <c r="E48" s="1276" t="s">
        <v>381</v>
      </c>
      <c r="F48" s="1277"/>
      <c r="G48" s="171" t="s">
        <v>262</v>
      </c>
      <c r="H48" s="427">
        <v>250</v>
      </c>
    </row>
    <row r="49" spans="1:8" s="169" customFormat="1" ht="15" customHeight="1">
      <c r="A49" s="181">
        <v>38</v>
      </c>
      <c r="B49" s="1280" t="s">
        <v>382</v>
      </c>
      <c r="C49" s="1280"/>
      <c r="D49" s="1281"/>
      <c r="E49" s="1276">
        <v>180</v>
      </c>
      <c r="F49" s="1277"/>
      <c r="G49" s="171" t="s">
        <v>275</v>
      </c>
      <c r="H49" s="427">
        <v>120</v>
      </c>
    </row>
    <row r="50" spans="1:8" s="169" customFormat="1" ht="15" customHeight="1">
      <c r="A50" s="181">
        <v>39</v>
      </c>
      <c r="B50" s="1280" t="s">
        <v>383</v>
      </c>
      <c r="C50" s="1280"/>
      <c r="D50" s="1281"/>
      <c r="E50" s="1276" t="s">
        <v>384</v>
      </c>
      <c r="F50" s="1277"/>
      <c r="G50" s="171" t="s">
        <v>262</v>
      </c>
      <c r="H50" s="427">
        <v>450</v>
      </c>
    </row>
    <row r="51" spans="1:8" s="169" customFormat="1" ht="15" customHeight="1">
      <c r="A51" s="181">
        <v>40</v>
      </c>
      <c r="B51" s="1280" t="s">
        <v>385</v>
      </c>
      <c r="C51" s="1280"/>
      <c r="D51" s="1281"/>
      <c r="E51" s="1276" t="s">
        <v>413</v>
      </c>
      <c r="F51" s="1277"/>
      <c r="G51" s="171" t="s">
        <v>249</v>
      </c>
      <c r="H51" s="427">
        <v>340</v>
      </c>
    </row>
    <row r="52" spans="1:8" s="169" customFormat="1" ht="15" customHeight="1">
      <c r="A52" s="181">
        <v>41</v>
      </c>
      <c r="B52" s="1280" t="s">
        <v>443</v>
      </c>
      <c r="C52" s="1280"/>
      <c r="D52" s="1281"/>
      <c r="E52" s="1276" t="s">
        <v>444</v>
      </c>
      <c r="F52" s="1277"/>
      <c r="G52" s="171" t="s">
        <v>282</v>
      </c>
      <c r="H52" s="427">
        <v>460</v>
      </c>
    </row>
    <row r="53" spans="1:8" s="169" customFormat="1" ht="15" customHeight="1">
      <c r="A53" s="181">
        <v>42</v>
      </c>
      <c r="B53" s="1280" t="s">
        <v>386</v>
      </c>
      <c r="C53" s="1280"/>
      <c r="D53" s="1281"/>
      <c r="E53" s="1276" t="s">
        <v>387</v>
      </c>
      <c r="F53" s="1277"/>
      <c r="G53" s="171" t="s">
        <v>262</v>
      </c>
      <c r="H53" s="427">
        <v>230</v>
      </c>
    </row>
    <row r="54" spans="1:8" s="169" customFormat="1" ht="15" customHeight="1">
      <c r="A54" s="182"/>
      <c r="B54" s="1271" t="s">
        <v>285</v>
      </c>
      <c r="C54" s="1272"/>
      <c r="D54" s="1273"/>
      <c r="E54" s="1274"/>
      <c r="F54" s="1275"/>
      <c r="G54" s="172"/>
      <c r="H54" s="173"/>
    </row>
    <row r="55" spans="1:8" s="176" customFormat="1" ht="15" customHeight="1">
      <c r="A55" s="183">
        <v>43</v>
      </c>
      <c r="B55" s="1280" t="s">
        <v>286</v>
      </c>
      <c r="C55" s="1280"/>
      <c r="D55" s="1281"/>
      <c r="E55" s="1276" t="s">
        <v>311</v>
      </c>
      <c r="F55" s="1277"/>
      <c r="G55" s="171" t="s">
        <v>259</v>
      </c>
      <c r="H55" s="427">
        <v>330</v>
      </c>
    </row>
    <row r="56" spans="1:8" s="176" customFormat="1" ht="15" customHeight="1">
      <c r="A56" s="183">
        <v>44</v>
      </c>
      <c r="B56" s="1280" t="s">
        <v>388</v>
      </c>
      <c r="C56" s="1280"/>
      <c r="D56" s="1281"/>
      <c r="E56" s="1276" t="s">
        <v>389</v>
      </c>
      <c r="F56" s="1277"/>
      <c r="G56" s="171" t="s">
        <v>259</v>
      </c>
      <c r="H56" s="427">
        <v>520</v>
      </c>
    </row>
    <row r="57" spans="1:8" s="176" customFormat="1" ht="15" customHeight="1">
      <c r="A57" s="183">
        <v>45</v>
      </c>
      <c r="B57" s="1280" t="s">
        <v>390</v>
      </c>
      <c r="C57" s="1280"/>
      <c r="D57" s="1281"/>
      <c r="E57" s="1276" t="s">
        <v>391</v>
      </c>
      <c r="F57" s="1277"/>
      <c r="G57" s="171" t="s">
        <v>249</v>
      </c>
      <c r="H57" s="427">
        <v>630</v>
      </c>
    </row>
    <row r="58" spans="1:8" s="176" customFormat="1" ht="15" customHeight="1">
      <c r="A58" s="183">
        <v>46</v>
      </c>
      <c r="B58" s="1280" t="s">
        <v>447</v>
      </c>
      <c r="C58" s="1280"/>
      <c r="D58" s="1281"/>
      <c r="E58" s="1276" t="s">
        <v>448</v>
      </c>
      <c r="F58" s="1277"/>
      <c r="G58" s="171" t="s">
        <v>259</v>
      </c>
      <c r="H58" s="427">
        <v>535</v>
      </c>
    </row>
    <row r="59" spans="1:8" s="176" customFormat="1" ht="15" customHeight="1">
      <c r="A59" s="183">
        <v>47</v>
      </c>
      <c r="B59" s="1280" t="s">
        <v>445</v>
      </c>
      <c r="C59" s="1280"/>
      <c r="D59" s="1281"/>
      <c r="E59" s="1276" t="s">
        <v>446</v>
      </c>
      <c r="F59" s="1277"/>
      <c r="G59" s="171" t="s">
        <v>282</v>
      </c>
      <c r="H59" s="427">
        <v>350</v>
      </c>
    </row>
    <row r="60" spans="1:8" s="176" customFormat="1" ht="15" customHeight="1">
      <c r="A60" s="183">
        <v>48</v>
      </c>
      <c r="B60" s="1280" t="s">
        <v>392</v>
      </c>
      <c r="C60" s="1280"/>
      <c r="D60" s="1281"/>
      <c r="E60" s="1276" t="s">
        <v>393</v>
      </c>
      <c r="F60" s="1277"/>
      <c r="G60" s="171" t="s">
        <v>282</v>
      </c>
      <c r="H60" s="427">
        <v>350</v>
      </c>
    </row>
    <row r="61" spans="1:8" s="176" customFormat="1" ht="15" customHeight="1">
      <c r="A61" s="183">
        <v>49</v>
      </c>
      <c r="B61" s="1280" t="s">
        <v>394</v>
      </c>
      <c r="C61" s="1280"/>
      <c r="D61" s="1281"/>
      <c r="E61" s="1276" t="s">
        <v>395</v>
      </c>
      <c r="F61" s="1277"/>
      <c r="G61" s="171" t="s">
        <v>262</v>
      </c>
      <c r="H61" s="427">
        <v>350</v>
      </c>
    </row>
    <row r="62" spans="1:8" s="176" customFormat="1" ht="15" customHeight="1">
      <c r="A62" s="183">
        <v>50</v>
      </c>
      <c r="B62" s="1280" t="s">
        <v>400</v>
      </c>
      <c r="C62" s="1280"/>
      <c r="D62" s="1281"/>
      <c r="E62" s="1276" t="s">
        <v>401</v>
      </c>
      <c r="F62" s="1277"/>
      <c r="G62" s="171" t="s">
        <v>282</v>
      </c>
      <c r="H62" s="427">
        <v>200</v>
      </c>
    </row>
    <row r="63" spans="1:8" s="176" customFormat="1" ht="15" customHeight="1">
      <c r="A63" s="183">
        <v>51</v>
      </c>
      <c r="B63" s="1280" t="s">
        <v>396</v>
      </c>
      <c r="C63" s="1280"/>
      <c r="D63" s="1281"/>
      <c r="E63" s="1276" t="s">
        <v>397</v>
      </c>
      <c r="F63" s="1277"/>
      <c r="G63" s="171" t="s">
        <v>259</v>
      </c>
      <c r="H63" s="427">
        <v>350</v>
      </c>
    </row>
    <row r="64" spans="1:8" s="176" customFormat="1" ht="15" customHeight="1">
      <c r="A64" s="183">
        <v>52</v>
      </c>
      <c r="B64" s="1280" t="s">
        <v>398</v>
      </c>
      <c r="C64" s="1280"/>
      <c r="D64" s="1281"/>
      <c r="E64" s="1276" t="s">
        <v>399</v>
      </c>
      <c r="F64" s="1277"/>
      <c r="G64" s="171" t="s">
        <v>259</v>
      </c>
      <c r="H64" s="427">
        <v>350</v>
      </c>
    </row>
    <row r="65" spans="1:8" s="176" customFormat="1" ht="15" customHeight="1">
      <c r="A65" s="183">
        <v>53</v>
      </c>
      <c r="B65" s="1280" t="s">
        <v>287</v>
      </c>
      <c r="C65" s="1280"/>
      <c r="D65" s="1281"/>
      <c r="E65" s="1276" t="s">
        <v>288</v>
      </c>
      <c r="F65" s="1277"/>
      <c r="G65" s="171" t="s">
        <v>259</v>
      </c>
      <c r="H65" s="427">
        <v>350</v>
      </c>
    </row>
    <row r="66" spans="1:8" s="176" customFormat="1" ht="15" customHeight="1">
      <c r="A66" s="183">
        <v>54</v>
      </c>
      <c r="B66" s="1280" t="s">
        <v>289</v>
      </c>
      <c r="C66" s="1280"/>
      <c r="D66" s="1281"/>
      <c r="E66" s="1276" t="s">
        <v>290</v>
      </c>
      <c r="F66" s="1277"/>
      <c r="G66" s="171" t="s">
        <v>259</v>
      </c>
      <c r="H66" s="427">
        <v>330</v>
      </c>
    </row>
    <row r="67" spans="1:8" s="169" customFormat="1" ht="15" customHeight="1">
      <c r="A67" s="183">
        <v>55</v>
      </c>
      <c r="B67" s="1280" t="s">
        <v>304</v>
      </c>
      <c r="C67" s="1280"/>
      <c r="D67" s="1281"/>
      <c r="E67" s="1276" t="s">
        <v>291</v>
      </c>
      <c r="F67" s="1277"/>
      <c r="G67" s="171" t="s">
        <v>282</v>
      </c>
      <c r="H67" s="427">
        <v>390</v>
      </c>
    </row>
    <row r="68" spans="1:8" s="169" customFormat="1" ht="15" customHeight="1">
      <c r="A68" s="183">
        <v>56</v>
      </c>
      <c r="B68" s="1280" t="s">
        <v>305</v>
      </c>
      <c r="C68" s="1280"/>
      <c r="D68" s="1281"/>
      <c r="E68" s="1276" t="s">
        <v>291</v>
      </c>
      <c r="F68" s="1277"/>
      <c r="G68" s="171" t="s">
        <v>282</v>
      </c>
      <c r="H68" s="427">
        <v>390</v>
      </c>
    </row>
    <row r="69" spans="1:8" s="169" customFormat="1" ht="15" customHeight="1">
      <c r="A69" s="183">
        <v>57</v>
      </c>
      <c r="B69" s="1280" t="s">
        <v>306</v>
      </c>
      <c r="C69" s="1280"/>
      <c r="D69" s="1281"/>
      <c r="E69" s="1276" t="s">
        <v>291</v>
      </c>
      <c r="F69" s="1277"/>
      <c r="G69" s="171" t="s">
        <v>282</v>
      </c>
      <c r="H69" s="427">
        <v>390</v>
      </c>
    </row>
    <row r="70" spans="1:8" s="169" customFormat="1" ht="15" customHeight="1">
      <c r="A70" s="183">
        <v>58</v>
      </c>
      <c r="B70" s="1280" t="s">
        <v>402</v>
      </c>
      <c r="C70" s="1280"/>
      <c r="D70" s="1281"/>
      <c r="E70" s="1276" t="s">
        <v>749</v>
      </c>
      <c r="F70" s="1277"/>
      <c r="G70" s="171" t="s">
        <v>282</v>
      </c>
      <c r="H70" s="427">
        <v>350</v>
      </c>
    </row>
    <row r="71" spans="1:8" s="169" customFormat="1" ht="15" customHeight="1">
      <c r="A71" s="183">
        <v>59</v>
      </c>
      <c r="B71" s="1280" t="s">
        <v>403</v>
      </c>
      <c r="C71" s="1280"/>
      <c r="D71" s="1281"/>
      <c r="E71" s="1276" t="s">
        <v>750</v>
      </c>
      <c r="F71" s="1277"/>
      <c r="G71" s="171" t="s">
        <v>282</v>
      </c>
      <c r="H71" s="427">
        <v>390</v>
      </c>
    </row>
    <row r="72" spans="1:8" s="169" customFormat="1" ht="15" customHeight="1">
      <c r="A72" s="183">
        <v>60</v>
      </c>
      <c r="B72" s="1280" t="s">
        <v>404</v>
      </c>
      <c r="C72" s="1280"/>
      <c r="D72" s="1281"/>
      <c r="E72" s="1276" t="s">
        <v>750</v>
      </c>
      <c r="F72" s="1277"/>
      <c r="G72" s="171" t="s">
        <v>282</v>
      </c>
      <c r="H72" s="427">
        <v>390</v>
      </c>
    </row>
    <row r="73" spans="1:8" s="169" customFormat="1" ht="15" customHeight="1">
      <c r="A73" s="183">
        <v>61</v>
      </c>
      <c r="B73" s="1280" t="s">
        <v>292</v>
      </c>
      <c r="C73" s="1280"/>
      <c r="D73" s="1281"/>
      <c r="E73" s="1276" t="s">
        <v>244</v>
      </c>
      <c r="F73" s="1277"/>
      <c r="G73" s="171" t="s">
        <v>259</v>
      </c>
      <c r="H73" s="427">
        <v>130</v>
      </c>
    </row>
    <row r="74" spans="1:8" s="169" customFormat="1" ht="15" customHeight="1">
      <c r="A74" s="183">
        <v>62</v>
      </c>
      <c r="B74" s="1293" t="s">
        <v>293</v>
      </c>
      <c r="C74" s="1294"/>
      <c r="D74" s="1295"/>
      <c r="E74" s="1276" t="s">
        <v>294</v>
      </c>
      <c r="F74" s="1277"/>
      <c r="G74" s="171" t="s">
        <v>259</v>
      </c>
      <c r="H74" s="427">
        <v>300</v>
      </c>
    </row>
    <row r="75" spans="1:8" s="176" customFormat="1" ht="15" customHeight="1">
      <c r="A75" s="183">
        <v>63</v>
      </c>
      <c r="B75" s="1303" t="s">
        <v>324</v>
      </c>
      <c r="C75" s="1280"/>
      <c r="D75" s="1281"/>
      <c r="E75" s="1276" t="s">
        <v>325</v>
      </c>
      <c r="F75" s="1277"/>
      <c r="G75" s="171" t="s">
        <v>259</v>
      </c>
      <c r="H75" s="427">
        <v>360</v>
      </c>
    </row>
    <row r="76" spans="1:8" s="169" customFormat="1" ht="15" customHeight="1">
      <c r="A76" s="183">
        <v>64</v>
      </c>
      <c r="B76" s="1303" t="s">
        <v>295</v>
      </c>
      <c r="C76" s="1280"/>
      <c r="D76" s="1281"/>
      <c r="E76" s="1276" t="s">
        <v>296</v>
      </c>
      <c r="F76" s="1277"/>
      <c r="G76" s="171" t="s">
        <v>259</v>
      </c>
      <c r="H76" s="427">
        <v>500</v>
      </c>
    </row>
    <row r="77" spans="1:8" s="176" customFormat="1" ht="15" customHeight="1">
      <c r="A77" s="183">
        <v>65</v>
      </c>
      <c r="B77" s="1303" t="s">
        <v>298</v>
      </c>
      <c r="C77" s="1280"/>
      <c r="D77" s="1281"/>
      <c r="E77" s="1276" t="s">
        <v>297</v>
      </c>
      <c r="F77" s="1277"/>
      <c r="G77" s="171" t="s">
        <v>249</v>
      </c>
      <c r="H77" s="427">
        <v>250</v>
      </c>
    </row>
    <row r="78" spans="1:8" s="176" customFormat="1" ht="15" customHeight="1">
      <c r="A78" s="183">
        <v>66</v>
      </c>
      <c r="B78" s="1303" t="s">
        <v>299</v>
      </c>
      <c r="C78" s="1280"/>
      <c r="D78" s="1281"/>
      <c r="E78" s="1276" t="s">
        <v>311</v>
      </c>
      <c r="F78" s="1277"/>
      <c r="G78" s="171" t="s">
        <v>259</v>
      </c>
      <c r="H78" s="427">
        <v>330</v>
      </c>
    </row>
    <row r="79" spans="1:8" s="169" customFormat="1" ht="15" customHeight="1">
      <c r="A79" s="183">
        <v>67</v>
      </c>
      <c r="B79" s="1303" t="s">
        <v>300</v>
      </c>
      <c r="C79" s="1280"/>
      <c r="D79" s="1281"/>
      <c r="E79" s="1276" t="s">
        <v>301</v>
      </c>
      <c r="F79" s="1277"/>
      <c r="G79" s="177" t="s">
        <v>259</v>
      </c>
      <c r="H79" s="427">
        <v>350</v>
      </c>
    </row>
    <row r="80" spans="1:8" s="169" customFormat="1" ht="15" customHeight="1" thickBot="1">
      <c r="A80" s="183">
        <v>68</v>
      </c>
      <c r="B80" s="1298" t="s">
        <v>302</v>
      </c>
      <c r="C80" s="1299"/>
      <c r="D80" s="1300"/>
      <c r="E80" s="1301" t="s">
        <v>303</v>
      </c>
      <c r="F80" s="1302"/>
      <c r="G80" s="219" t="s">
        <v>259</v>
      </c>
      <c r="H80" s="429">
        <v>350</v>
      </c>
    </row>
    <row r="81" spans="2:8" ht="13.5" thickTop="1">
      <c r="B81" s="218"/>
      <c r="C81" s="218"/>
      <c r="D81" s="218"/>
      <c r="E81" s="162"/>
      <c r="F81" s="162"/>
      <c r="G81" s="162"/>
      <c r="H81" s="162"/>
    </row>
  </sheetData>
  <sheetProtection algorithmName="SHA-512" hashValue="LK2Kd9W5sSVrvY4Xn+9aeYYwu9KLuG/K/v8CZ/A0hZNcLjR2Cv9ubL2BUunB5VbD3VKXkfDcRVTGXc9QK0xm9g==" saltValue="ECyxn7lXd7vJK5EEJDC2zw==" spinCount="100000" sheet="1" objects="1" scenarios="1"/>
  <mergeCells count="155">
    <mergeCell ref="B56:D56"/>
    <mergeCell ref="E56:F56"/>
    <mergeCell ref="B59:D59"/>
    <mergeCell ref="E59:F59"/>
    <mergeCell ref="B58:D58"/>
    <mergeCell ref="E24:F24"/>
    <mergeCell ref="B63:D63"/>
    <mergeCell ref="B61:D61"/>
    <mergeCell ref="E63:F63"/>
    <mergeCell ref="B50:D50"/>
    <mergeCell ref="E50:F50"/>
    <mergeCell ref="E51:F51"/>
    <mergeCell ref="E60:F60"/>
    <mergeCell ref="B54:D54"/>
    <mergeCell ref="E55:F55"/>
    <mergeCell ref="E25:F25"/>
    <mergeCell ref="B43:D43"/>
    <mergeCell ref="B51:D51"/>
    <mergeCell ref="B48:D48"/>
    <mergeCell ref="E48:F48"/>
    <mergeCell ref="B55:D55"/>
    <mergeCell ref="B46:D46"/>
    <mergeCell ref="B53:D53"/>
    <mergeCell ref="E53:F53"/>
    <mergeCell ref="E46:F46"/>
    <mergeCell ref="B52:D52"/>
    <mergeCell ref="E52:F52"/>
    <mergeCell ref="E72:F72"/>
    <mergeCell ref="B22:D22"/>
    <mergeCell ref="E22:F22"/>
    <mergeCell ref="B23:D23"/>
    <mergeCell ref="E23:F23"/>
    <mergeCell ref="B24:D24"/>
    <mergeCell ref="E54:F54"/>
    <mergeCell ref="B25:D25"/>
    <mergeCell ref="B64:D64"/>
    <mergeCell ref="E64:F64"/>
    <mergeCell ref="B62:D62"/>
    <mergeCell ref="E62:F62"/>
    <mergeCell ref="B57:D57"/>
    <mergeCell ref="E57:F57"/>
    <mergeCell ref="E61:F61"/>
    <mergeCell ref="E58:F58"/>
    <mergeCell ref="B60:D60"/>
    <mergeCell ref="B40:D40"/>
    <mergeCell ref="E40:F40"/>
    <mergeCell ref="B49:D49"/>
    <mergeCell ref="E49:F49"/>
    <mergeCell ref="B37:D37"/>
    <mergeCell ref="E29:F29"/>
    <mergeCell ref="B26:D26"/>
    <mergeCell ref="B16:D16"/>
    <mergeCell ref="E16:F16"/>
    <mergeCell ref="B14:D14"/>
    <mergeCell ref="E14:F14"/>
    <mergeCell ref="B15:D15"/>
    <mergeCell ref="E15:F15"/>
    <mergeCell ref="E26:F26"/>
    <mergeCell ref="B27:D27"/>
    <mergeCell ref="E27:F27"/>
    <mergeCell ref="B30:D30"/>
    <mergeCell ref="E30:F30"/>
    <mergeCell ref="B28:D28"/>
    <mergeCell ref="E28:F28"/>
    <mergeCell ref="B29:D29"/>
    <mergeCell ref="E20:F20"/>
    <mergeCell ref="B21:D21"/>
    <mergeCell ref="E21:F21"/>
    <mergeCell ref="E67:F67"/>
    <mergeCell ref="B17:D17"/>
    <mergeCell ref="E17:F17"/>
    <mergeCell ref="B18:D18"/>
    <mergeCell ref="E18:F18"/>
    <mergeCell ref="B66:D66"/>
    <mergeCell ref="E66:F66"/>
    <mergeCell ref="B67:D67"/>
    <mergeCell ref="B32:D32"/>
    <mergeCell ref="B44:D44"/>
    <mergeCell ref="B33:D33"/>
    <mergeCell ref="E33:F33"/>
    <mergeCell ref="B31:D31"/>
    <mergeCell ref="B41:D41"/>
    <mergeCell ref="B34:D34"/>
    <mergeCell ref="E34:F34"/>
    <mergeCell ref="E37:F37"/>
    <mergeCell ref="B36:D36"/>
    <mergeCell ref="E36:F36"/>
    <mergeCell ref="B35:D35"/>
    <mergeCell ref="E35:F35"/>
    <mergeCell ref="E31:F31"/>
    <mergeCell ref="E32:F32"/>
    <mergeCell ref="B20:D20"/>
    <mergeCell ref="B80:D80"/>
    <mergeCell ref="E80:F80"/>
    <mergeCell ref="B79:D79"/>
    <mergeCell ref="E79:F79"/>
    <mergeCell ref="E71:F71"/>
    <mergeCell ref="B78:D78"/>
    <mergeCell ref="B77:D77"/>
    <mergeCell ref="E77:F77"/>
    <mergeCell ref="B73:D73"/>
    <mergeCell ref="E73:F73"/>
    <mergeCell ref="E78:F78"/>
    <mergeCell ref="B76:D76"/>
    <mergeCell ref="E76:F76"/>
    <mergeCell ref="E74:F74"/>
    <mergeCell ref="B75:D75"/>
    <mergeCell ref="E75:F75"/>
    <mergeCell ref="E41:F41"/>
    <mergeCell ref="E44:F44"/>
    <mergeCell ref="B38:D38"/>
    <mergeCell ref="E38:F38"/>
    <mergeCell ref="B65:D65"/>
    <mergeCell ref="B70:D70"/>
    <mergeCell ref="B68:D68"/>
    <mergeCell ref="E68:F68"/>
    <mergeCell ref="B74:D74"/>
    <mergeCell ref="B72:D72"/>
    <mergeCell ref="E70:F70"/>
    <mergeCell ref="B71:D71"/>
    <mergeCell ref="E65:F65"/>
    <mergeCell ref="E43:F43"/>
    <mergeCell ref="B42:D42"/>
    <mergeCell ref="B39:D39"/>
    <mergeCell ref="E39:F39"/>
    <mergeCell ref="B45:D45"/>
    <mergeCell ref="E45:F45"/>
    <mergeCell ref="B47:D47"/>
    <mergeCell ref="E47:F47"/>
    <mergeCell ref="E42:F42"/>
    <mergeCell ref="B69:D69"/>
    <mergeCell ref="E69:F69"/>
    <mergeCell ref="G5:G6"/>
    <mergeCell ref="H5:H6"/>
    <mergeCell ref="B7:D7"/>
    <mergeCell ref="E7:F7"/>
    <mergeCell ref="A5:A6"/>
    <mergeCell ref="D1:E1"/>
    <mergeCell ref="B19:D19"/>
    <mergeCell ref="E19:F19"/>
    <mergeCell ref="E8:F8"/>
    <mergeCell ref="B10:D10"/>
    <mergeCell ref="E10:F10"/>
    <mergeCell ref="B11:D11"/>
    <mergeCell ref="E11:F11"/>
    <mergeCell ref="B9:D9"/>
    <mergeCell ref="E9:F9"/>
    <mergeCell ref="B8:D8"/>
    <mergeCell ref="B12:D12"/>
    <mergeCell ref="B13:D13"/>
    <mergeCell ref="E12:F12"/>
    <mergeCell ref="E13:F13"/>
    <mergeCell ref="A1:B1"/>
    <mergeCell ref="B5:D6"/>
    <mergeCell ref="E5:F6"/>
  </mergeCells>
  <phoneticPr fontId="8"/>
  <pageMargins left="0.51181102362204722" right="0.31496062992125984" top="0.55118110236220474" bottom="0.35433070866141736" header="0.31496062992125984" footer="0.31496062992125984"/>
  <pageSetup paperSize="9" scale="96" orientation="portrait" verticalDpi="0" r:id="rId1"/>
  <rowBreaks count="1" manualBreakCount="1">
    <brk id="53"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O53"/>
  <sheetViews>
    <sheetView showZeros="0" view="pageBreakPreview" topLeftCell="A40" zoomScaleNormal="100" zoomScaleSheetLayoutView="100" workbookViewId="0">
      <selection activeCell="H54" sqref="H54"/>
    </sheetView>
  </sheetViews>
  <sheetFormatPr defaultRowHeight="13"/>
  <cols>
    <col min="1" max="1" width="7.6328125" customWidth="1"/>
    <col min="2" max="5" width="13.6328125" customWidth="1"/>
    <col min="6" max="12" width="6.08984375" customWidth="1"/>
  </cols>
  <sheetData>
    <row r="1" spans="1:15" s="28" customFormat="1" ht="27" customHeight="1">
      <c r="A1" s="1307" t="s">
        <v>91</v>
      </c>
      <c r="B1" s="1308"/>
      <c r="C1" s="1308"/>
      <c r="D1" s="1308"/>
      <c r="E1" s="1308"/>
      <c r="F1" s="1308"/>
      <c r="G1" s="1308"/>
      <c r="H1" s="1308"/>
      <c r="I1" s="1308"/>
      <c r="J1" s="1308"/>
      <c r="K1" s="1308"/>
      <c r="L1" s="1308"/>
    </row>
    <row r="2" spans="1:15" ht="18.75" customHeight="1">
      <c r="G2" s="1309">
        <f ca="1">TODAY()</f>
        <v>44667</v>
      </c>
      <c r="H2" s="1309"/>
      <c r="I2" s="1309"/>
      <c r="J2" s="1309"/>
      <c r="K2" s="1309"/>
      <c r="L2" s="1309"/>
    </row>
    <row r="3" spans="1:15" ht="17.25" customHeight="1">
      <c r="A3" t="s">
        <v>92</v>
      </c>
    </row>
    <row r="4" spans="1:15" ht="21.75" customHeight="1">
      <c r="A4" t="s">
        <v>93</v>
      </c>
    </row>
    <row r="5" spans="1:15" ht="16" customHeight="1">
      <c r="F5" s="7"/>
      <c r="G5" s="7"/>
      <c r="H5" s="7"/>
      <c r="I5" s="7"/>
      <c r="J5" s="7"/>
      <c r="K5" s="7"/>
      <c r="L5" s="7"/>
      <c r="M5" s="18"/>
      <c r="N5" s="18"/>
      <c r="O5" s="18"/>
    </row>
    <row r="6" spans="1:15" ht="20.149999999999999" customHeight="1">
      <c r="B6" t="s">
        <v>95</v>
      </c>
    </row>
    <row r="7" spans="1:15" ht="16" customHeight="1"/>
    <row r="8" spans="1:15" s="29" customFormat="1" ht="20.149999999999999" customHeight="1">
      <c r="B8" s="1310" t="s">
        <v>96</v>
      </c>
      <c r="C8" s="1310"/>
      <c r="D8" s="1310"/>
      <c r="E8" s="1310"/>
      <c r="F8" s="1310"/>
      <c r="G8" s="1310"/>
      <c r="H8" s="1310"/>
      <c r="I8" s="1310"/>
      <c r="J8" s="1310"/>
      <c r="K8" s="1310"/>
    </row>
    <row r="9" spans="1:15" ht="16" customHeight="1">
      <c r="B9" s="27"/>
      <c r="C9" s="27"/>
      <c r="D9" s="27"/>
      <c r="E9" s="27"/>
      <c r="F9" s="27"/>
      <c r="G9" s="27"/>
      <c r="H9" s="27"/>
      <c r="I9" s="27"/>
      <c r="J9" s="27"/>
      <c r="K9" s="27"/>
    </row>
    <row r="10" spans="1:15" ht="30" customHeight="1">
      <c r="A10" s="1314" t="s">
        <v>218</v>
      </c>
      <c r="B10" s="1314"/>
      <c r="C10" s="1314"/>
      <c r="D10" s="1314"/>
      <c r="E10" s="1314"/>
      <c r="F10" s="1314"/>
      <c r="G10" s="1314"/>
      <c r="H10" s="1314"/>
      <c r="I10" s="1314"/>
      <c r="J10" s="1314"/>
      <c r="K10" s="1314"/>
      <c r="L10" s="1314"/>
    </row>
    <row r="11" spans="1:15" ht="16" customHeight="1" thickBot="1">
      <c r="A11" s="157"/>
      <c r="B11" s="187"/>
      <c r="C11" s="187"/>
      <c r="D11" s="187"/>
      <c r="E11" s="187"/>
      <c r="F11" s="187"/>
      <c r="G11" s="187"/>
      <c r="H11" s="187"/>
      <c r="I11" s="187"/>
      <c r="J11" s="187"/>
      <c r="K11" s="187"/>
      <c r="L11" s="187"/>
    </row>
    <row r="12" spans="1:15" ht="23.15" customHeight="1" thickTop="1">
      <c r="A12" s="157"/>
      <c r="B12" s="1321" t="s">
        <v>209</v>
      </c>
      <c r="C12" s="1322"/>
      <c r="D12" s="1322"/>
      <c r="E12" s="1322"/>
      <c r="F12" s="1322"/>
      <c r="G12" s="1322"/>
      <c r="H12" s="1322"/>
      <c r="I12" s="1322"/>
      <c r="J12" s="1322"/>
      <c r="K12" s="1323"/>
      <c r="L12" s="157"/>
    </row>
    <row r="13" spans="1:15" ht="20.149999999999999" customHeight="1">
      <c r="A13" s="157"/>
      <c r="B13" s="1311" t="s">
        <v>317</v>
      </c>
      <c r="C13" s="1315"/>
      <c r="D13" s="1315"/>
      <c r="E13" s="1315"/>
      <c r="F13" s="1315"/>
      <c r="G13" s="1315"/>
      <c r="H13" s="1315"/>
      <c r="I13" s="1315"/>
      <c r="J13" s="1315"/>
      <c r="K13" s="1316"/>
      <c r="L13" s="157"/>
    </row>
    <row r="14" spans="1:15" ht="20.149999999999999" customHeight="1">
      <c r="A14" s="157"/>
      <c r="B14" s="1317" t="s">
        <v>318</v>
      </c>
      <c r="C14" s="1315"/>
      <c r="D14" s="1315"/>
      <c r="E14" s="1315"/>
      <c r="F14" s="1315"/>
      <c r="G14" s="1315"/>
      <c r="H14" s="1315"/>
      <c r="I14" s="1315"/>
      <c r="J14" s="1315"/>
      <c r="K14" s="1316"/>
      <c r="L14" s="157"/>
    </row>
    <row r="15" spans="1:15" ht="20.149999999999999" customHeight="1">
      <c r="A15" s="157"/>
      <c r="B15" s="1311" t="s">
        <v>319</v>
      </c>
      <c r="C15" s="1312"/>
      <c r="D15" s="1312"/>
      <c r="E15" s="1312"/>
      <c r="F15" s="1312"/>
      <c r="G15" s="1312"/>
      <c r="H15" s="1312"/>
      <c r="I15" s="1312"/>
      <c r="J15" s="1312"/>
      <c r="K15" s="1313"/>
      <c r="L15" s="157"/>
    </row>
    <row r="16" spans="1:15" ht="20.149999999999999" customHeight="1">
      <c r="A16" s="157"/>
      <c r="B16" s="1311" t="s">
        <v>210</v>
      </c>
      <c r="C16" s="1312"/>
      <c r="D16" s="1312"/>
      <c r="E16" s="1312"/>
      <c r="F16" s="1312"/>
      <c r="G16" s="1312"/>
      <c r="H16" s="1312"/>
      <c r="I16" s="1312"/>
      <c r="J16" s="1312"/>
      <c r="K16" s="1313"/>
      <c r="L16" s="157"/>
    </row>
    <row r="17" spans="1:12" ht="20.149999999999999" customHeight="1">
      <c r="A17" s="157"/>
      <c r="B17" s="1311" t="s">
        <v>227</v>
      </c>
      <c r="C17" s="1312"/>
      <c r="D17" s="1312"/>
      <c r="E17" s="1312"/>
      <c r="F17" s="1312"/>
      <c r="G17" s="1312"/>
      <c r="H17" s="1312"/>
      <c r="I17" s="1312"/>
      <c r="J17" s="1312"/>
      <c r="K17" s="1313"/>
      <c r="L17" s="157"/>
    </row>
    <row r="18" spans="1:12" ht="20.149999999999999" customHeight="1">
      <c r="A18" s="157"/>
      <c r="B18" s="1317" t="s">
        <v>320</v>
      </c>
      <c r="C18" s="1315"/>
      <c r="D18" s="1315"/>
      <c r="E18" s="1315"/>
      <c r="F18" s="1315"/>
      <c r="G18" s="1315"/>
      <c r="H18" s="1315"/>
      <c r="I18" s="1315"/>
      <c r="J18" s="1315"/>
      <c r="K18" s="1316"/>
      <c r="L18" s="157"/>
    </row>
    <row r="19" spans="1:12" ht="20.149999999999999" customHeight="1">
      <c r="A19" s="157"/>
      <c r="B19" s="1317" t="s">
        <v>321</v>
      </c>
      <c r="C19" s="1315"/>
      <c r="D19" s="1315"/>
      <c r="E19" s="1315"/>
      <c r="F19" s="1315"/>
      <c r="G19" s="1315"/>
      <c r="H19" s="1315"/>
      <c r="I19" s="1315"/>
      <c r="J19" s="1315"/>
      <c r="K19" s="1316"/>
      <c r="L19" s="157"/>
    </row>
    <row r="20" spans="1:12" ht="20.149999999999999" customHeight="1" thickBot="1">
      <c r="A20" s="157"/>
      <c r="B20" s="1324" t="s">
        <v>211</v>
      </c>
      <c r="C20" s="1325"/>
      <c r="D20" s="1325"/>
      <c r="E20" s="1325"/>
      <c r="F20" s="1325"/>
      <c r="G20" s="1325"/>
      <c r="H20" s="1325"/>
      <c r="I20" s="1325"/>
      <c r="J20" s="1325"/>
      <c r="K20" s="1326"/>
      <c r="L20" s="157"/>
    </row>
    <row r="21" spans="1:12" ht="16" customHeight="1" thickTop="1">
      <c r="B21" s="125"/>
      <c r="C21" s="125"/>
      <c r="D21" s="125"/>
      <c r="E21" s="125"/>
      <c r="F21" s="125"/>
      <c r="G21" s="125"/>
      <c r="H21" s="125"/>
      <c r="I21" s="125"/>
      <c r="J21" s="125"/>
      <c r="K21" s="125"/>
    </row>
    <row r="22" spans="1:12" ht="25" customHeight="1">
      <c r="B22" s="125" t="s">
        <v>212</v>
      </c>
      <c r="C22" s="125"/>
      <c r="D22" s="125"/>
      <c r="E22" s="125"/>
      <c r="F22" s="125"/>
      <c r="G22" s="125"/>
      <c r="H22" s="125"/>
      <c r="I22" s="125"/>
      <c r="J22" s="125"/>
      <c r="K22" s="125"/>
    </row>
    <row r="23" spans="1:12" ht="27" customHeight="1">
      <c r="B23" s="125"/>
      <c r="C23" s="125"/>
      <c r="D23" s="125"/>
      <c r="E23" s="132" t="s">
        <v>21</v>
      </c>
      <c r="F23" s="1330">
        <f>申請書!D22</f>
        <v>0</v>
      </c>
      <c r="G23" s="1330"/>
      <c r="H23" s="1330"/>
      <c r="I23" s="133" t="s">
        <v>181</v>
      </c>
      <c r="J23" s="1330">
        <f>申請書!D23</f>
        <v>0</v>
      </c>
      <c r="K23" s="1330"/>
      <c r="L23" s="1330"/>
    </row>
    <row r="24" spans="1:12" ht="27" customHeight="1">
      <c r="B24" s="125"/>
      <c r="C24" s="125"/>
      <c r="D24" s="1328" t="s">
        <v>48</v>
      </c>
      <c r="E24" s="1328"/>
      <c r="F24" s="1058"/>
      <c r="G24" s="1058"/>
      <c r="H24" s="1058"/>
      <c r="I24" s="1058"/>
      <c r="J24" s="1058"/>
      <c r="K24" s="1058"/>
      <c r="L24" s="1058"/>
    </row>
    <row r="25" spans="1:12" ht="27" customHeight="1">
      <c r="B25" s="125"/>
      <c r="C25" s="125"/>
      <c r="D25" s="1329" t="s">
        <v>94</v>
      </c>
      <c r="E25" s="1329"/>
      <c r="F25" s="1327"/>
      <c r="G25" s="1327"/>
      <c r="H25" s="1327"/>
      <c r="I25" s="1327"/>
      <c r="J25" s="1327"/>
      <c r="K25" s="1327"/>
      <c r="L25" s="1327"/>
    </row>
    <row r="26" spans="1:12" ht="20.149999999999999" customHeight="1">
      <c r="B26" s="125"/>
      <c r="C26" s="125"/>
      <c r="D26" s="137"/>
      <c r="E26" s="137"/>
      <c r="F26" s="138"/>
      <c r="G26" s="138"/>
      <c r="H26" s="138"/>
      <c r="I26" s="138"/>
      <c r="J26" s="138"/>
      <c r="K26" s="138"/>
      <c r="L26" s="138"/>
    </row>
    <row r="27" spans="1:12" ht="20.149999999999999" customHeight="1">
      <c r="B27" s="125"/>
      <c r="C27" s="125"/>
      <c r="D27" s="137"/>
      <c r="E27" s="137"/>
      <c r="F27" s="138"/>
      <c r="G27" s="138"/>
      <c r="H27" s="138"/>
      <c r="I27" s="138"/>
      <c r="J27" s="138"/>
      <c r="K27" s="138"/>
      <c r="L27" s="138"/>
    </row>
    <row r="28" spans="1:12" ht="35.15" customHeight="1">
      <c r="A28" s="1319" t="s">
        <v>115</v>
      </c>
      <c r="B28" s="1320"/>
      <c r="C28" s="1320"/>
      <c r="D28" s="1320"/>
      <c r="E28" s="1320"/>
      <c r="F28" s="1320"/>
      <c r="G28" s="1320"/>
      <c r="H28" s="1320"/>
      <c r="I28" s="1320"/>
      <c r="J28" s="1320"/>
      <c r="K28" s="1320"/>
      <c r="L28" s="1320"/>
    </row>
    <row r="29" spans="1:12">
      <c r="I29" s="140"/>
      <c r="J29" s="140"/>
      <c r="K29" s="140"/>
      <c r="L29" s="140"/>
    </row>
    <row r="30" spans="1:12" ht="18" customHeight="1">
      <c r="A30" t="s">
        <v>92</v>
      </c>
    </row>
    <row r="31" spans="1:12" ht="18" customHeight="1">
      <c r="A31" t="s">
        <v>93</v>
      </c>
    </row>
    <row r="32" spans="1:12" ht="15" customHeight="1">
      <c r="D32" s="11"/>
      <c r="E32" s="11"/>
      <c r="F32" s="142"/>
      <c r="G32" s="142"/>
      <c r="H32" s="142"/>
      <c r="I32" s="142"/>
      <c r="J32" s="142"/>
      <c r="K32" s="142"/>
      <c r="L32" s="142"/>
    </row>
    <row r="33" spans="2:12" ht="15" customHeight="1">
      <c r="D33" s="141"/>
      <c r="E33" s="141"/>
      <c r="F33" s="142"/>
      <c r="G33" s="142"/>
      <c r="H33" s="142"/>
      <c r="I33" s="142"/>
      <c r="J33" s="142"/>
      <c r="K33" s="142"/>
      <c r="L33" s="142"/>
    </row>
    <row r="34" spans="2:12" ht="15" customHeight="1">
      <c r="D34" s="11"/>
      <c r="E34" s="11"/>
      <c r="F34" s="142"/>
      <c r="G34" s="142"/>
      <c r="H34" s="142"/>
      <c r="I34" s="142"/>
      <c r="J34" s="142"/>
      <c r="K34" s="142"/>
      <c r="L34" s="142"/>
    </row>
    <row r="35" spans="2:12" ht="15" customHeight="1">
      <c r="F35" s="9"/>
      <c r="G35" s="9"/>
      <c r="H35" s="9"/>
      <c r="I35" s="48"/>
      <c r="J35" s="48"/>
      <c r="K35" s="48"/>
      <c r="L35" s="48"/>
    </row>
    <row r="36" spans="2:12">
      <c r="B36" s="23"/>
      <c r="E36" s="20"/>
      <c r="F36" s="20"/>
      <c r="G36" s="20"/>
      <c r="H36" s="20"/>
      <c r="I36" s="20"/>
      <c r="J36" s="20"/>
      <c r="K36" s="20"/>
    </row>
    <row r="37" spans="2:12" ht="13.5" thickBot="1">
      <c r="B37" s="23"/>
      <c r="E37" s="20"/>
      <c r="F37" s="20"/>
      <c r="G37" s="20"/>
      <c r="H37" s="20"/>
      <c r="I37" s="20"/>
      <c r="J37" s="20"/>
      <c r="K37" s="20"/>
    </row>
    <row r="38" spans="2:12" ht="25" customHeight="1">
      <c r="B38" s="1351"/>
      <c r="C38" s="1352"/>
      <c r="D38" s="1352"/>
      <c r="E38" s="1352"/>
      <c r="F38" s="1353"/>
      <c r="G38" s="101"/>
      <c r="H38" s="1332" t="s">
        <v>97</v>
      </c>
      <c r="I38" s="1333"/>
      <c r="J38" s="1333"/>
      <c r="K38" s="1334"/>
      <c r="L38" s="4"/>
    </row>
    <row r="39" spans="2:12" ht="25" customHeight="1">
      <c r="B39" s="1347" t="s">
        <v>98</v>
      </c>
      <c r="C39" s="1348"/>
      <c r="D39" s="16" t="s">
        <v>167</v>
      </c>
      <c r="E39" s="233" t="s">
        <v>423</v>
      </c>
      <c r="F39" s="192"/>
      <c r="G39" s="460" t="s">
        <v>182</v>
      </c>
      <c r="H39" s="143"/>
      <c r="I39" s="144"/>
      <c r="J39" s="144"/>
      <c r="K39" s="145"/>
      <c r="L39" s="21"/>
    </row>
    <row r="40" spans="2:12" ht="25" customHeight="1">
      <c r="B40" s="1347" t="s">
        <v>99</v>
      </c>
      <c r="C40" s="1348"/>
      <c r="D40" s="16" t="s">
        <v>167</v>
      </c>
      <c r="E40" s="233" t="s">
        <v>421</v>
      </c>
      <c r="F40" s="192"/>
      <c r="G40" s="460" t="s">
        <v>182</v>
      </c>
      <c r="H40" s="193"/>
      <c r="I40" s="149" t="s">
        <v>183</v>
      </c>
      <c r="J40" s="195"/>
      <c r="K40" s="190" t="s">
        <v>160</v>
      </c>
      <c r="L40" s="21"/>
    </row>
    <row r="41" spans="2:12" ht="25" customHeight="1">
      <c r="B41" s="1347" t="s">
        <v>100</v>
      </c>
      <c r="C41" s="1348"/>
      <c r="D41" s="16" t="s">
        <v>167</v>
      </c>
      <c r="E41" s="233" t="s">
        <v>421</v>
      </c>
      <c r="F41" s="192"/>
      <c r="G41" s="460" t="s">
        <v>182</v>
      </c>
      <c r="H41" s="194"/>
      <c r="I41" s="150" t="s">
        <v>161</v>
      </c>
      <c r="J41" s="196"/>
      <c r="K41" s="191" t="s">
        <v>162</v>
      </c>
      <c r="L41" s="21"/>
    </row>
    <row r="42" spans="2:12" ht="25" customHeight="1">
      <c r="B42" s="1347" t="s">
        <v>101</v>
      </c>
      <c r="C42" s="1348"/>
      <c r="D42" s="16" t="s">
        <v>168</v>
      </c>
      <c r="E42" s="286" t="s">
        <v>423</v>
      </c>
      <c r="F42" s="192"/>
      <c r="G42" s="460" t="s">
        <v>182</v>
      </c>
      <c r="H42" s="146"/>
      <c r="I42" s="147"/>
      <c r="J42" s="147"/>
      <c r="K42" s="148"/>
      <c r="L42" s="21"/>
    </row>
    <row r="43" spans="2:12" ht="25" customHeight="1">
      <c r="B43" s="1347" t="s">
        <v>102</v>
      </c>
      <c r="C43" s="1348"/>
      <c r="D43" s="16" t="s">
        <v>734</v>
      </c>
      <c r="E43" s="233" t="s">
        <v>735</v>
      </c>
      <c r="F43" s="192"/>
      <c r="G43" s="460" t="s">
        <v>182</v>
      </c>
      <c r="H43" s="1335" t="s">
        <v>103</v>
      </c>
      <c r="I43" s="1336"/>
      <c r="J43" s="1336"/>
      <c r="K43" s="1337"/>
      <c r="L43" s="21"/>
    </row>
    <row r="44" spans="2:12" ht="25" customHeight="1">
      <c r="B44" s="1347" t="s">
        <v>104</v>
      </c>
      <c r="C44" s="1348"/>
      <c r="D44" s="16" t="s">
        <v>169</v>
      </c>
      <c r="E44" s="233" t="s">
        <v>422</v>
      </c>
      <c r="F44" s="192"/>
      <c r="G44" s="460" t="s">
        <v>182</v>
      </c>
      <c r="H44" s="1338"/>
      <c r="I44" s="1339"/>
      <c r="J44" s="1339"/>
      <c r="K44" s="1340"/>
      <c r="L44" s="21"/>
    </row>
    <row r="45" spans="2:12" ht="25" customHeight="1">
      <c r="B45" s="1347" t="s">
        <v>105</v>
      </c>
      <c r="C45" s="16" t="s">
        <v>106</v>
      </c>
      <c r="D45" s="1076" t="s">
        <v>170</v>
      </c>
      <c r="E45" s="1318" t="s">
        <v>736</v>
      </c>
      <c r="F45" s="192"/>
      <c r="G45" s="460" t="s">
        <v>182</v>
      </c>
      <c r="H45" s="1341"/>
      <c r="I45" s="1342"/>
      <c r="J45" s="1342"/>
      <c r="K45" s="1343"/>
      <c r="L45" s="22"/>
    </row>
    <row r="46" spans="2:12" ht="25" customHeight="1">
      <c r="B46" s="1347"/>
      <c r="C46" s="16" t="s">
        <v>107</v>
      </c>
      <c r="D46" s="1076"/>
      <c r="E46" s="1318"/>
      <c r="F46" s="192"/>
      <c r="G46" s="460" t="s">
        <v>182</v>
      </c>
      <c r="H46" s="1341"/>
      <c r="I46" s="1342"/>
      <c r="J46" s="1342"/>
      <c r="K46" s="1343"/>
      <c r="L46" s="22"/>
    </row>
    <row r="47" spans="2:12" ht="25" customHeight="1">
      <c r="B47" s="1347"/>
      <c r="C47" s="16" t="s">
        <v>114</v>
      </c>
      <c r="D47" s="1076"/>
      <c r="E47" s="1318"/>
      <c r="F47" s="192"/>
      <c r="G47" s="460" t="s">
        <v>182</v>
      </c>
      <c r="H47" s="1341"/>
      <c r="I47" s="1342"/>
      <c r="J47" s="1342"/>
      <c r="K47" s="1343"/>
      <c r="L47" s="22"/>
    </row>
    <row r="48" spans="2:12" ht="25" customHeight="1" thickBot="1">
      <c r="B48" s="1349" t="s">
        <v>81</v>
      </c>
      <c r="C48" s="1350"/>
      <c r="D48" s="1350"/>
      <c r="E48" s="1350"/>
      <c r="F48" s="509">
        <f>SUM(F39:F47)</f>
        <v>0</v>
      </c>
      <c r="G48" s="461" t="s">
        <v>182</v>
      </c>
      <c r="H48" s="1344"/>
      <c r="I48" s="1345"/>
      <c r="J48" s="1345"/>
      <c r="K48" s="1346"/>
      <c r="L48" s="22"/>
    </row>
    <row r="49" spans="1:12">
      <c r="B49" s="4"/>
      <c r="C49" s="4"/>
      <c r="D49" s="4"/>
      <c r="F49" s="7"/>
      <c r="G49" s="7"/>
      <c r="H49" s="7"/>
    </row>
    <row r="50" spans="1:12" ht="20.149999999999999" customHeight="1">
      <c r="A50" s="29"/>
      <c r="B50" s="1331" t="s">
        <v>108</v>
      </c>
      <c r="C50" s="1331"/>
      <c r="D50" s="1331"/>
      <c r="E50" s="1331"/>
      <c r="F50" s="1331"/>
      <c r="G50" s="1331"/>
      <c r="H50" s="1331"/>
      <c r="I50" s="1331"/>
      <c r="J50" s="1331"/>
      <c r="K50" s="1331"/>
      <c r="L50" s="29"/>
    </row>
    <row r="51" spans="1:12" ht="20.149999999999999" customHeight="1">
      <c r="A51" s="29"/>
      <c r="B51" s="1331" t="s">
        <v>109</v>
      </c>
      <c r="C51" s="1331"/>
      <c r="D51" s="1331"/>
      <c r="E51" s="1331"/>
      <c r="F51" s="1331"/>
      <c r="G51" s="1331"/>
      <c r="H51" s="1331"/>
      <c r="I51" s="1331"/>
      <c r="J51" s="1331"/>
      <c r="K51" s="1331"/>
      <c r="L51" s="29"/>
    </row>
    <row r="52" spans="1:12" ht="20.149999999999999" customHeight="1">
      <c r="A52" s="29"/>
      <c r="B52" t="s">
        <v>322</v>
      </c>
      <c r="C52" s="227"/>
      <c r="D52" s="227"/>
      <c r="E52" s="227"/>
      <c r="F52" s="227"/>
      <c r="G52" s="227"/>
      <c r="H52" s="227"/>
      <c r="I52" s="227"/>
      <c r="J52" s="227"/>
      <c r="K52" s="227"/>
      <c r="L52" s="228"/>
    </row>
    <row r="53" spans="1:12" ht="20.149999999999999" customHeight="1">
      <c r="B53" t="s">
        <v>412</v>
      </c>
    </row>
  </sheetData>
  <mergeCells count="36">
    <mergeCell ref="B50:K50"/>
    <mergeCell ref="B51:K51"/>
    <mergeCell ref="F23:H23"/>
    <mergeCell ref="H38:K38"/>
    <mergeCell ref="H43:K43"/>
    <mergeCell ref="H44:K48"/>
    <mergeCell ref="B43:C43"/>
    <mergeCell ref="B44:C44"/>
    <mergeCell ref="B45:B47"/>
    <mergeCell ref="D45:D47"/>
    <mergeCell ref="B48:E48"/>
    <mergeCell ref="B38:F38"/>
    <mergeCell ref="B39:C39"/>
    <mergeCell ref="B40:C40"/>
    <mergeCell ref="B41:C41"/>
    <mergeCell ref="B42:C42"/>
    <mergeCell ref="E45:E47"/>
    <mergeCell ref="A28:L28"/>
    <mergeCell ref="B19:K19"/>
    <mergeCell ref="B18:K18"/>
    <mergeCell ref="B12:K12"/>
    <mergeCell ref="B20:K20"/>
    <mergeCell ref="F25:L25"/>
    <mergeCell ref="D24:E24"/>
    <mergeCell ref="F24:L24"/>
    <mergeCell ref="B17:K17"/>
    <mergeCell ref="D25:E25"/>
    <mergeCell ref="J23:L23"/>
    <mergeCell ref="A1:L1"/>
    <mergeCell ref="G2:L2"/>
    <mergeCell ref="B8:K8"/>
    <mergeCell ref="B15:K15"/>
    <mergeCell ref="B16:K16"/>
    <mergeCell ref="A10:L10"/>
    <mergeCell ref="B13:K13"/>
    <mergeCell ref="B14:K14"/>
  </mergeCells>
  <phoneticPr fontId="8"/>
  <printOptions horizontalCentered="1" verticalCentered="1"/>
  <pageMargins left="0.39370078740157483" right="0.39370078740157483" top="0.39370078740157483" bottom="0.39370078740157483" header="0.11811023622047245" footer="0.11811023622047245"/>
  <pageSetup paperSize="9" scale="75" orientation="portrait" r:id="rId1"/>
  <headerFooter alignWithMargins="0"/>
  <rowBreaks count="1" manualBreakCount="1">
    <brk id="1" max="11" man="1"/>
  </rowBreaks>
  <colBreaks count="1" manualBreakCount="1">
    <brk id="6" max="5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1" r:id="rId4" name="Check Box 11">
              <controlPr defaultSize="0" autoFill="0" autoLine="0" autoPict="0">
                <anchor moveWithCells="1">
                  <from>
                    <xdr:col>1</xdr:col>
                    <xdr:colOff>19050</xdr:colOff>
                    <xdr:row>49</xdr:row>
                    <xdr:rowOff>19050</xdr:rowOff>
                  </from>
                  <to>
                    <xdr:col>1</xdr:col>
                    <xdr:colOff>628650</xdr:colOff>
                    <xdr:row>49</xdr:row>
                    <xdr:rowOff>241300</xdr:rowOff>
                  </to>
                </anchor>
              </controlPr>
            </control>
          </mc:Choice>
        </mc:AlternateContent>
        <mc:AlternateContent xmlns:mc="http://schemas.openxmlformats.org/markup-compatibility/2006">
          <mc:Choice Requires="x14">
            <control shapeId="10252" r:id="rId5" name="Check Box 12">
              <controlPr defaultSize="0" autoFill="0" autoLine="0" autoPict="0">
                <anchor moveWithCells="1">
                  <from>
                    <xdr:col>1</xdr:col>
                    <xdr:colOff>12700</xdr:colOff>
                    <xdr:row>50</xdr:row>
                    <xdr:rowOff>19050</xdr:rowOff>
                  </from>
                  <to>
                    <xdr:col>1</xdr:col>
                    <xdr:colOff>622300</xdr:colOff>
                    <xdr:row>50</xdr:row>
                    <xdr:rowOff>222250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U76"/>
  <sheetViews>
    <sheetView view="pageBreakPreview" zoomScaleNormal="100" zoomScaleSheetLayoutView="100" workbookViewId="0">
      <selection activeCell="N4" sqref="N4"/>
    </sheetView>
  </sheetViews>
  <sheetFormatPr defaultColWidth="8.7265625" defaultRowHeight="13"/>
  <cols>
    <col min="1" max="1" width="1.08984375" style="352" customWidth="1"/>
    <col min="2" max="2" width="10.6328125" style="352" customWidth="1"/>
    <col min="3" max="3" width="13.6328125" style="352" customWidth="1"/>
    <col min="4" max="4" width="11.6328125" style="352" customWidth="1"/>
    <col min="5" max="5" width="10.6328125" style="352" customWidth="1"/>
    <col min="6" max="6" width="9" style="352" customWidth="1"/>
    <col min="7" max="7" width="18.6328125" style="352" customWidth="1"/>
    <col min="8" max="8" width="10.6328125" style="352" customWidth="1"/>
    <col min="9" max="9" width="16.90625" style="352" customWidth="1"/>
    <col min="10" max="10" width="10.6328125" style="352" customWidth="1"/>
    <col min="11" max="11" width="4.6328125" style="352" customWidth="1"/>
    <col min="12" max="16384" width="8.7265625" style="352"/>
  </cols>
  <sheetData>
    <row r="1" spans="2:21" ht="25" customHeight="1">
      <c r="B1" s="391" t="s">
        <v>720</v>
      </c>
      <c r="C1" s="390"/>
      <c r="D1" s="390"/>
      <c r="E1" s="390"/>
      <c r="I1" s="391"/>
      <c r="J1" s="391"/>
    </row>
    <row r="2" spans="2:21" ht="8.15" customHeight="1">
      <c r="K2" s="7"/>
    </row>
    <row r="3" spans="2:21" ht="18" customHeight="1">
      <c r="B3" s="188" t="s">
        <v>190</v>
      </c>
      <c r="C3" s="188"/>
      <c r="D3" s="188"/>
      <c r="E3" s="188"/>
      <c r="F3" s="188"/>
      <c r="G3" s="188"/>
      <c r="H3" s="315"/>
      <c r="I3" s="152"/>
      <c r="J3" s="152"/>
      <c r="K3" s="152"/>
    </row>
    <row r="4" spans="2:21" ht="20.149999999999999" customHeight="1">
      <c r="B4" s="1364" t="s">
        <v>726</v>
      </c>
      <c r="C4" s="1365"/>
      <c r="D4" s="1365"/>
      <c r="E4" s="1365"/>
      <c r="F4" s="1365"/>
      <c r="G4" s="1365"/>
      <c r="H4" s="1365"/>
      <c r="I4" s="1365"/>
      <c r="J4" s="1365"/>
      <c r="K4" s="152"/>
      <c r="L4" s="230"/>
      <c r="M4" s="230"/>
      <c r="N4" s="230"/>
      <c r="O4" s="230"/>
      <c r="P4" s="230"/>
      <c r="Q4" s="230"/>
      <c r="R4" s="230"/>
      <c r="S4" s="230"/>
      <c r="T4" s="230"/>
      <c r="U4" s="230"/>
    </row>
    <row r="5" spans="2:21" ht="20.149999999999999" customHeight="1">
      <c r="B5" s="1366"/>
      <c r="C5" s="1367"/>
      <c r="D5" s="1367"/>
      <c r="E5" s="1367"/>
      <c r="F5" s="1367"/>
      <c r="G5" s="1367"/>
      <c r="H5" s="1367"/>
      <c r="I5" s="1367"/>
      <c r="J5" s="1367"/>
    </row>
    <row r="6" spans="2:21" ht="60" customHeight="1">
      <c r="B6" s="462" t="s">
        <v>231</v>
      </c>
      <c r="C6" s="1354" t="s">
        <v>414</v>
      </c>
      <c r="D6" s="1354"/>
      <c r="E6" s="462" t="s">
        <v>206</v>
      </c>
      <c r="F6" s="1354" t="s">
        <v>415</v>
      </c>
      <c r="G6" s="1354"/>
      <c r="H6" s="462" t="s">
        <v>233</v>
      </c>
      <c r="I6" s="1354" t="s">
        <v>450</v>
      </c>
      <c r="J6" s="1354"/>
      <c r="K6" s="151"/>
    </row>
    <row r="7" spans="2:21" ht="83.5" customHeight="1">
      <c r="B7" s="462" t="s">
        <v>451</v>
      </c>
      <c r="C7" s="1355" t="s">
        <v>452</v>
      </c>
      <c r="D7" s="1355"/>
      <c r="E7" s="462" t="s">
        <v>232</v>
      </c>
      <c r="F7" s="1354" t="s">
        <v>512</v>
      </c>
      <c r="G7" s="1354"/>
      <c r="H7" s="462" t="s">
        <v>349</v>
      </c>
      <c r="I7" s="1356" t="s">
        <v>416</v>
      </c>
      <c r="J7" s="1356"/>
      <c r="K7" s="100"/>
    </row>
    <row r="8" spans="2:21" ht="80.150000000000006" customHeight="1">
      <c r="B8" s="462" t="s">
        <v>230</v>
      </c>
      <c r="C8" s="1354" t="s">
        <v>724</v>
      </c>
      <c r="D8" s="1354"/>
      <c r="E8" s="462" t="s">
        <v>510</v>
      </c>
      <c r="F8" s="1354" t="s">
        <v>511</v>
      </c>
      <c r="G8" s="1354"/>
      <c r="H8" s="463" t="s">
        <v>316</v>
      </c>
      <c r="I8" s="1356" t="s">
        <v>353</v>
      </c>
      <c r="J8" s="1356"/>
      <c r="K8" s="100"/>
    </row>
    <row r="9" spans="2:21" ht="60" customHeight="1">
      <c r="B9" s="462" t="s">
        <v>721</v>
      </c>
      <c r="C9" s="1354" t="s">
        <v>723</v>
      </c>
      <c r="D9" s="1354"/>
      <c r="E9" s="462" t="s">
        <v>359</v>
      </c>
      <c r="F9" s="1354" t="s">
        <v>360</v>
      </c>
      <c r="G9" s="1354"/>
      <c r="H9" s="462" t="s">
        <v>229</v>
      </c>
      <c r="I9" s="1354" t="s">
        <v>348</v>
      </c>
      <c r="J9" s="1354"/>
      <c r="K9" s="100"/>
      <c r="L9" s="230"/>
      <c r="M9" s="230"/>
      <c r="N9" s="230"/>
      <c r="O9" s="230"/>
      <c r="P9" s="231"/>
      <c r="Q9" s="231"/>
      <c r="R9" s="231"/>
      <c r="S9" s="231"/>
      <c r="T9" s="231"/>
      <c r="U9" s="230"/>
    </row>
    <row r="10" spans="2:21" ht="60" customHeight="1">
      <c r="B10" s="462" t="s">
        <v>722</v>
      </c>
      <c r="C10" s="1354" t="s">
        <v>725</v>
      </c>
      <c r="D10" s="1354"/>
      <c r="E10" s="462" t="s">
        <v>417</v>
      </c>
      <c r="F10" s="1354" t="s">
        <v>418</v>
      </c>
      <c r="G10" s="1354"/>
      <c r="H10" s="462" t="s">
        <v>185</v>
      </c>
      <c r="I10" s="1354" t="s">
        <v>354</v>
      </c>
      <c r="J10" s="1354"/>
      <c r="K10" s="100"/>
      <c r="L10" s="232"/>
      <c r="M10" s="232"/>
      <c r="N10" s="229"/>
      <c r="O10" s="229"/>
      <c r="P10" s="229"/>
      <c r="Q10" s="229"/>
      <c r="R10" s="229"/>
      <c r="S10" s="231"/>
      <c r="T10" s="231"/>
      <c r="U10" s="230"/>
    </row>
    <row r="11" spans="2:21" s="2" customFormat="1" ht="10" customHeight="1">
      <c r="M11" s="103"/>
      <c r="N11" s="103"/>
      <c r="O11" s="103"/>
      <c r="P11" s="103"/>
      <c r="Q11" s="103"/>
    </row>
    <row r="12" spans="2:21" s="2" customFormat="1" ht="17.149999999999999" customHeight="1" thickBot="1">
      <c r="B12" s="8" t="s">
        <v>186</v>
      </c>
      <c r="G12" s="8" t="s">
        <v>207</v>
      </c>
      <c r="I12" s="389"/>
      <c r="J12" s="389"/>
    </row>
    <row r="13" spans="2:21" ht="16" customHeight="1">
      <c r="B13" s="30"/>
      <c r="C13" s="1368" t="s">
        <v>82</v>
      </c>
      <c r="D13" s="1369"/>
      <c r="E13" s="354" t="s">
        <v>83</v>
      </c>
      <c r="F13" s="389"/>
      <c r="G13" s="395" t="s">
        <v>82</v>
      </c>
      <c r="H13" s="396" t="s">
        <v>83</v>
      </c>
      <c r="I13" s="395" t="s">
        <v>82</v>
      </c>
      <c r="J13" s="396" t="s">
        <v>83</v>
      </c>
    </row>
    <row r="14" spans="2:21" ht="15.65" customHeight="1">
      <c r="B14" s="1357" t="s">
        <v>86</v>
      </c>
      <c r="C14" s="1355" t="s">
        <v>700</v>
      </c>
      <c r="D14" s="1355"/>
      <c r="E14" s="31">
        <v>4</v>
      </c>
      <c r="F14" s="392"/>
      <c r="G14" s="397" t="s">
        <v>116</v>
      </c>
      <c r="H14" s="398">
        <v>50</v>
      </c>
      <c r="I14" s="397" t="s">
        <v>126</v>
      </c>
      <c r="J14" s="398">
        <v>8</v>
      </c>
    </row>
    <row r="15" spans="2:21" ht="15.65" customHeight="1">
      <c r="B15" s="1358"/>
      <c r="C15" s="1363" t="s">
        <v>118</v>
      </c>
      <c r="D15" s="1363"/>
      <c r="E15" s="31">
        <v>20</v>
      </c>
      <c r="F15" s="392"/>
      <c r="G15" s="397" t="s">
        <v>219</v>
      </c>
      <c r="H15" s="398">
        <v>50</v>
      </c>
      <c r="I15" s="397" t="s">
        <v>222</v>
      </c>
      <c r="J15" s="398">
        <v>40</v>
      </c>
    </row>
    <row r="16" spans="2:21" ht="15.65" customHeight="1">
      <c r="B16" s="1358"/>
      <c r="C16" s="1363" t="s">
        <v>120</v>
      </c>
      <c r="D16" s="1363"/>
      <c r="E16" s="31">
        <v>38</v>
      </c>
      <c r="F16" s="392"/>
      <c r="G16" s="397" t="s">
        <v>220</v>
      </c>
      <c r="H16" s="398">
        <v>50</v>
      </c>
      <c r="I16" s="397" t="s">
        <v>223</v>
      </c>
      <c r="J16" s="398">
        <v>40</v>
      </c>
    </row>
    <row r="17" spans="2:10" ht="15.65" customHeight="1">
      <c r="B17" s="1358"/>
      <c r="C17" s="1363" t="s">
        <v>122</v>
      </c>
      <c r="D17" s="1363"/>
      <c r="E17" s="31">
        <v>5</v>
      </c>
      <c r="F17" s="392"/>
      <c r="G17" s="397" t="s">
        <v>117</v>
      </c>
      <c r="H17" s="398">
        <v>60</v>
      </c>
      <c r="I17" s="397" t="s">
        <v>133</v>
      </c>
      <c r="J17" s="398">
        <v>40</v>
      </c>
    </row>
    <row r="18" spans="2:10" ht="15.65" customHeight="1">
      <c r="B18" s="1358"/>
      <c r="C18" s="1363" t="s">
        <v>124</v>
      </c>
      <c r="D18" s="1363"/>
      <c r="E18" s="31">
        <v>60</v>
      </c>
      <c r="F18" s="392"/>
      <c r="G18" s="397" t="s">
        <v>119</v>
      </c>
      <c r="H18" s="398">
        <v>15</v>
      </c>
      <c r="I18" s="397" t="s">
        <v>224</v>
      </c>
      <c r="J18" s="398">
        <v>40</v>
      </c>
    </row>
    <row r="19" spans="2:10" ht="15.65" customHeight="1">
      <c r="B19" s="1358"/>
      <c r="C19" s="1363" t="s">
        <v>208</v>
      </c>
      <c r="D19" s="1363"/>
      <c r="E19" s="31">
        <v>5</v>
      </c>
      <c r="F19" s="392"/>
      <c r="G19" s="397" t="s">
        <v>121</v>
      </c>
      <c r="H19" s="398">
        <v>40</v>
      </c>
      <c r="I19" s="397" t="s">
        <v>225</v>
      </c>
      <c r="J19" s="398">
        <v>30</v>
      </c>
    </row>
    <row r="20" spans="2:10" ht="15.65" customHeight="1">
      <c r="B20" s="1358"/>
      <c r="C20" s="1363" t="s">
        <v>235</v>
      </c>
      <c r="D20" s="1363"/>
      <c r="E20" s="31">
        <v>3</v>
      </c>
      <c r="F20" s="393"/>
      <c r="G20" s="397" t="s">
        <v>123</v>
      </c>
      <c r="H20" s="398">
        <v>25</v>
      </c>
      <c r="I20" s="397" t="s">
        <v>134</v>
      </c>
      <c r="J20" s="398">
        <v>50</v>
      </c>
    </row>
    <row r="21" spans="2:10" ht="15.65" customHeight="1">
      <c r="B21" s="1359"/>
      <c r="C21" s="1355" t="s">
        <v>701</v>
      </c>
      <c r="D21" s="1355"/>
      <c r="E21" s="31">
        <v>10</v>
      </c>
      <c r="F21" s="393"/>
      <c r="G21" s="397" t="s">
        <v>125</v>
      </c>
      <c r="H21" s="398">
        <v>3</v>
      </c>
      <c r="I21" s="397" t="s">
        <v>135</v>
      </c>
      <c r="J21" s="398">
        <v>5</v>
      </c>
    </row>
    <row r="22" spans="2:10" ht="15.65" customHeight="1">
      <c r="B22" s="1357" t="s">
        <v>171</v>
      </c>
      <c r="C22" s="1363" t="s">
        <v>127</v>
      </c>
      <c r="D22" s="1363"/>
      <c r="E22" s="31">
        <v>15</v>
      </c>
      <c r="F22" s="392"/>
      <c r="G22" s="397" t="s">
        <v>221</v>
      </c>
      <c r="H22" s="398">
        <v>15</v>
      </c>
      <c r="I22" s="397" t="s">
        <v>226</v>
      </c>
      <c r="J22" s="398">
        <v>10</v>
      </c>
    </row>
    <row r="23" spans="2:10" ht="15.65" customHeight="1">
      <c r="B23" s="1358"/>
      <c r="C23" s="1363" t="s">
        <v>129</v>
      </c>
      <c r="D23" s="1363"/>
      <c r="E23" s="31">
        <v>30</v>
      </c>
      <c r="F23" s="392"/>
      <c r="G23" s="397" t="s">
        <v>128</v>
      </c>
      <c r="H23" s="398">
        <v>10</v>
      </c>
      <c r="I23" s="397" t="s">
        <v>137</v>
      </c>
      <c r="J23" s="398">
        <v>50</v>
      </c>
    </row>
    <row r="24" spans="2:10" ht="15.65" customHeight="1">
      <c r="B24" s="1358"/>
      <c r="C24" s="1363" t="s">
        <v>172</v>
      </c>
      <c r="D24" s="1363"/>
      <c r="E24" s="31">
        <v>60</v>
      </c>
      <c r="F24" s="392"/>
      <c r="G24" s="397" t="s">
        <v>702</v>
      </c>
      <c r="H24" s="398">
        <v>20</v>
      </c>
      <c r="I24" s="397" t="s">
        <v>138</v>
      </c>
      <c r="J24" s="398">
        <v>20</v>
      </c>
    </row>
    <row r="25" spans="2:10" ht="15.65" customHeight="1">
      <c r="B25" s="1358"/>
      <c r="C25" s="1363" t="s">
        <v>347</v>
      </c>
      <c r="D25" s="1363"/>
      <c r="E25" s="31">
        <v>30</v>
      </c>
      <c r="F25" s="392"/>
      <c r="G25" s="397" t="s">
        <v>703</v>
      </c>
      <c r="H25" s="398">
        <v>20</v>
      </c>
      <c r="I25" s="397" t="s">
        <v>139</v>
      </c>
      <c r="J25" s="398">
        <v>20</v>
      </c>
    </row>
    <row r="26" spans="2:10" ht="15.65" customHeight="1">
      <c r="B26" s="1358"/>
      <c r="C26" s="1363" t="s">
        <v>173</v>
      </c>
      <c r="D26" s="1363"/>
      <c r="E26" s="31">
        <v>10</v>
      </c>
      <c r="F26" s="392"/>
      <c r="G26" s="397" t="s">
        <v>130</v>
      </c>
      <c r="H26" s="398">
        <v>20</v>
      </c>
      <c r="I26" s="397" t="s">
        <v>362</v>
      </c>
      <c r="J26" s="398">
        <v>10</v>
      </c>
    </row>
    <row r="27" spans="2:10" ht="15.65" customHeight="1" thickBot="1">
      <c r="B27" s="1358"/>
      <c r="C27" s="1363" t="s">
        <v>174</v>
      </c>
      <c r="D27" s="1363"/>
      <c r="E27" s="31">
        <v>30</v>
      </c>
      <c r="F27" s="392"/>
      <c r="G27" s="399" t="s">
        <v>131</v>
      </c>
      <c r="H27" s="400">
        <v>40</v>
      </c>
      <c r="I27" s="399" t="s">
        <v>363</v>
      </c>
      <c r="J27" s="400">
        <v>3</v>
      </c>
    </row>
    <row r="28" spans="2:10" ht="15.65" customHeight="1">
      <c r="B28" s="1358"/>
      <c r="C28" s="1363" t="s">
        <v>132</v>
      </c>
      <c r="D28" s="1363"/>
      <c r="E28" s="31">
        <v>10</v>
      </c>
      <c r="F28" s="392"/>
    </row>
    <row r="29" spans="2:10" ht="15.65" customHeight="1">
      <c r="B29" s="1358"/>
      <c r="C29" s="1363" t="s">
        <v>698</v>
      </c>
      <c r="D29" s="1363"/>
      <c r="E29" s="31">
        <v>180</v>
      </c>
      <c r="F29" s="392"/>
      <c r="G29" s="394"/>
    </row>
    <row r="30" spans="2:10" ht="15.65" customHeight="1">
      <c r="B30" s="1359"/>
      <c r="C30" s="1363" t="s">
        <v>699</v>
      </c>
      <c r="D30" s="1363"/>
      <c r="E30" s="31">
        <v>20</v>
      </c>
      <c r="F30" s="392"/>
      <c r="G30" s="394"/>
    </row>
    <row r="31" spans="2:10" ht="15.65" customHeight="1">
      <c r="B31" s="1360" t="s">
        <v>87</v>
      </c>
      <c r="C31" s="1363" t="s">
        <v>453</v>
      </c>
      <c r="D31" s="1363"/>
      <c r="E31" s="31">
        <v>3</v>
      </c>
      <c r="F31" s="1360" t="s">
        <v>140</v>
      </c>
      <c r="G31" s="353" t="s">
        <v>141</v>
      </c>
      <c r="H31" s="31">
        <v>200</v>
      </c>
    </row>
    <row r="32" spans="2:10" ht="15.65" customHeight="1">
      <c r="B32" s="1361"/>
      <c r="C32" s="1363" t="s">
        <v>175</v>
      </c>
      <c r="D32" s="1363"/>
      <c r="E32" s="31">
        <v>1</v>
      </c>
      <c r="F32" s="1361"/>
      <c r="G32" s="353" t="s">
        <v>142</v>
      </c>
      <c r="H32" s="31">
        <v>200</v>
      </c>
    </row>
    <row r="33" spans="2:11" ht="15.65" customHeight="1">
      <c r="B33" s="1361"/>
      <c r="C33" s="1363" t="s">
        <v>136</v>
      </c>
      <c r="D33" s="1363"/>
      <c r="E33" s="31">
        <v>3</v>
      </c>
      <c r="F33" s="1361"/>
      <c r="G33" s="353" t="s">
        <v>177</v>
      </c>
      <c r="H33" s="31">
        <v>200</v>
      </c>
    </row>
    <row r="34" spans="2:11" ht="15.65" customHeight="1">
      <c r="B34" s="1362"/>
      <c r="C34" s="1363" t="s">
        <v>176</v>
      </c>
      <c r="D34" s="1363"/>
      <c r="E34" s="31">
        <v>1</v>
      </c>
      <c r="F34" s="1362"/>
      <c r="G34" s="353" t="s">
        <v>178</v>
      </c>
      <c r="H34" s="31">
        <v>1</v>
      </c>
    </row>
    <row r="35" spans="2:11" ht="15.65" customHeight="1">
      <c r="B35" s="9" t="s">
        <v>355</v>
      </c>
      <c r="C35" s="64"/>
      <c r="D35" s="64"/>
      <c r="E35" s="64"/>
      <c r="F35" s="64"/>
      <c r="K35" s="62"/>
    </row>
    <row r="36" spans="2:11" ht="15.65" customHeight="1">
      <c r="B36" s="217" t="s">
        <v>361</v>
      </c>
      <c r="C36" s="64"/>
      <c r="D36" s="64"/>
      <c r="E36" s="64"/>
      <c r="F36" s="64"/>
      <c r="G36" s="60"/>
      <c r="H36" s="60"/>
      <c r="I36" s="60"/>
      <c r="J36" s="216"/>
      <c r="K36" s="62"/>
    </row>
    <row r="37" spans="2:11" ht="15.65" customHeight="1">
      <c r="B37" s="2" t="s">
        <v>203</v>
      </c>
      <c r="C37" s="64"/>
      <c r="D37" s="64"/>
      <c r="E37" s="64"/>
      <c r="F37" s="64"/>
      <c r="G37" s="60"/>
      <c r="H37" s="60"/>
      <c r="I37" s="60"/>
      <c r="J37" s="216"/>
      <c r="K37" s="62"/>
    </row>
    <row r="38" spans="2:11" ht="15.65" customHeight="1">
      <c r="B38" s="2" t="s">
        <v>357</v>
      </c>
      <c r="C38" s="64"/>
      <c r="D38" s="64"/>
      <c r="E38" s="64"/>
      <c r="F38" s="64"/>
      <c r="G38" s="60"/>
      <c r="H38" s="60"/>
      <c r="I38" s="60"/>
      <c r="J38" s="216"/>
      <c r="K38" s="62"/>
    </row>
    <row r="39" spans="2:11" ht="15.65" customHeight="1">
      <c r="B39" s="2" t="s">
        <v>364</v>
      </c>
      <c r="C39" s="64"/>
      <c r="D39" s="64"/>
      <c r="E39" s="64"/>
      <c r="F39" s="63"/>
      <c r="G39" s="60"/>
      <c r="H39" s="60"/>
      <c r="I39" s="60"/>
      <c r="J39" s="62"/>
    </row>
    <row r="40" spans="2:11" ht="13" customHeight="1">
      <c r="C40" s="64"/>
      <c r="D40" s="64"/>
      <c r="E40" s="64"/>
      <c r="F40" s="63"/>
      <c r="G40" s="60"/>
      <c r="H40" s="60"/>
      <c r="I40" s="60"/>
      <c r="J40" s="62"/>
    </row>
    <row r="41" spans="2:11">
      <c r="F41" s="7"/>
    </row>
    <row r="42" spans="2:11">
      <c r="F42" s="7"/>
    </row>
    <row r="43" spans="2:11">
      <c r="F43" s="7"/>
    </row>
    <row r="44" spans="2:11">
      <c r="F44" s="7"/>
    </row>
    <row r="45" spans="2:11">
      <c r="F45" s="7"/>
    </row>
    <row r="46" spans="2:11">
      <c r="F46" s="7"/>
    </row>
    <row r="47" spans="2:11">
      <c r="F47" s="7"/>
    </row>
    <row r="48" spans="2:11">
      <c r="F48" s="7"/>
    </row>
    <row r="49" spans="6:6">
      <c r="F49" s="7"/>
    </row>
    <row r="50" spans="6:6">
      <c r="F50" s="7"/>
    </row>
    <row r="51" spans="6:6">
      <c r="F51" s="7"/>
    </row>
    <row r="52" spans="6:6">
      <c r="F52" s="7"/>
    </row>
    <row r="53" spans="6:6">
      <c r="F53" s="7"/>
    </row>
    <row r="54" spans="6:6">
      <c r="F54" s="7"/>
    </row>
    <row r="55" spans="6:6">
      <c r="F55" s="7"/>
    </row>
    <row r="56" spans="6:6">
      <c r="F56" s="7"/>
    </row>
    <row r="57" spans="6:6">
      <c r="F57" s="7"/>
    </row>
    <row r="58" spans="6:6">
      <c r="F58" s="7"/>
    </row>
    <row r="59" spans="6:6">
      <c r="F59" s="7"/>
    </row>
    <row r="60" spans="6:6">
      <c r="F60" s="7"/>
    </row>
    <row r="61" spans="6:6">
      <c r="F61" s="7"/>
    </row>
    <row r="62" spans="6:6">
      <c r="F62" s="7"/>
    </row>
    <row r="63" spans="6:6">
      <c r="F63" s="7"/>
    </row>
    <row r="64" spans="6:6">
      <c r="F64" s="7"/>
    </row>
    <row r="65" spans="6:6">
      <c r="F65" s="7"/>
    </row>
    <row r="66" spans="6:6">
      <c r="F66" s="7"/>
    </row>
    <row r="67" spans="6:6">
      <c r="F67" s="7"/>
    </row>
    <row r="68" spans="6:6">
      <c r="F68" s="7"/>
    </row>
    <row r="69" spans="6:6">
      <c r="F69" s="7"/>
    </row>
    <row r="70" spans="6:6">
      <c r="F70" s="7"/>
    </row>
    <row r="71" spans="6:6">
      <c r="F71" s="7"/>
    </row>
    <row r="72" spans="6:6">
      <c r="F72" s="7"/>
    </row>
    <row r="73" spans="6:6">
      <c r="F73" s="7"/>
    </row>
    <row r="74" spans="6:6">
      <c r="F74" s="7"/>
    </row>
    <row r="75" spans="6:6">
      <c r="F75" s="7"/>
    </row>
    <row r="76" spans="6:6">
      <c r="F76" s="7"/>
    </row>
  </sheetData>
  <sheetProtection algorithmName="SHA-512" hashValue="EwSCz53C88NfA42x/YNQDbEQvpnzE+BN1erwMcyzpob+6XxsohsxT187NwltO/r1IXrohqW1Y7GGGgR1m33H7Q==" saltValue="uJ0XDW1s8pubWSkVnMDqWw==" spinCount="100000" sheet="1" objects="1" scenarios="1"/>
  <mergeCells count="42">
    <mergeCell ref="I9:J9"/>
    <mergeCell ref="I10:J10"/>
    <mergeCell ref="C10:D10"/>
    <mergeCell ref="B4:J5"/>
    <mergeCell ref="F31:F34"/>
    <mergeCell ref="C13:D13"/>
    <mergeCell ref="C14:D14"/>
    <mergeCell ref="C15:D15"/>
    <mergeCell ref="C16:D16"/>
    <mergeCell ref="C17:D17"/>
    <mergeCell ref="C18:D18"/>
    <mergeCell ref="C19:D19"/>
    <mergeCell ref="C20:D20"/>
    <mergeCell ref="C21:D21"/>
    <mergeCell ref="C22:D22"/>
    <mergeCell ref="C23:D23"/>
    <mergeCell ref="B22:B30"/>
    <mergeCell ref="B31:B34"/>
    <mergeCell ref="C29:D29"/>
    <mergeCell ref="C30:D30"/>
    <mergeCell ref="C31:D31"/>
    <mergeCell ref="C32:D32"/>
    <mergeCell ref="C33:D33"/>
    <mergeCell ref="C34:D34"/>
    <mergeCell ref="C27:D27"/>
    <mergeCell ref="C28:D28"/>
    <mergeCell ref="C24:D24"/>
    <mergeCell ref="C25:D25"/>
    <mergeCell ref="C26:D26"/>
    <mergeCell ref="F9:G9"/>
    <mergeCell ref="C9:D9"/>
    <mergeCell ref="F8:G8"/>
    <mergeCell ref="F6:G6"/>
    <mergeCell ref="B14:B21"/>
    <mergeCell ref="F10:G10"/>
    <mergeCell ref="I6:J6"/>
    <mergeCell ref="F7:G7"/>
    <mergeCell ref="C6:D6"/>
    <mergeCell ref="C7:D7"/>
    <mergeCell ref="C8:D8"/>
    <mergeCell ref="I7:J7"/>
    <mergeCell ref="I8:J8"/>
  </mergeCells>
  <phoneticPr fontId="8"/>
  <pageMargins left="0.39370078740157483" right="0.19685039370078741" top="0.59055118110236227" bottom="0.19685039370078741" header="0.51181102362204722" footer="0.51181102362204722"/>
  <pageSetup paperSize="9" scale="8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B190-63E7-49E2-9A52-FB65625E35A6}">
  <sheetPr codeName="Sheet14"/>
  <dimension ref="A1:I61"/>
  <sheetViews>
    <sheetView workbookViewId="0">
      <selection activeCell="E25" sqref="E25"/>
    </sheetView>
  </sheetViews>
  <sheetFormatPr defaultRowHeight="13"/>
  <cols>
    <col min="1" max="1" width="2.6328125" customWidth="1"/>
    <col min="2" max="2" width="36.90625" style="511" customWidth="1"/>
    <col min="3" max="3" width="8.7265625" style="511"/>
    <col min="4" max="4" width="1.453125" style="511" customWidth="1"/>
    <col min="5" max="5" width="34.6328125" style="511" customWidth="1"/>
    <col min="6" max="6" width="8.7265625" style="511"/>
    <col min="7" max="7" width="2.90625" customWidth="1"/>
    <col min="9" max="9" width="27.453125" customWidth="1"/>
  </cols>
  <sheetData>
    <row r="1" spans="2:9" ht="13.5" thickBot="1"/>
    <row r="2" spans="2:9" ht="14.5" thickBot="1">
      <c r="B2" s="512" t="s">
        <v>614</v>
      </c>
      <c r="C2" s="513"/>
      <c r="E2" s="514" t="s">
        <v>615</v>
      </c>
      <c r="F2" s="362"/>
      <c r="H2" s="8" t="s">
        <v>186</v>
      </c>
      <c r="I2" s="2"/>
    </row>
    <row r="3" spans="2:9">
      <c r="B3" s="375" t="s">
        <v>454</v>
      </c>
      <c r="C3" s="515">
        <v>307</v>
      </c>
      <c r="E3" s="516" t="s">
        <v>531</v>
      </c>
      <c r="F3" s="517">
        <v>117</v>
      </c>
      <c r="H3" s="30"/>
      <c r="I3" s="358" t="s">
        <v>82</v>
      </c>
    </row>
    <row r="4" spans="2:9" ht="16" customHeight="1">
      <c r="B4" s="376" t="s">
        <v>455</v>
      </c>
      <c r="C4" s="518">
        <v>307</v>
      </c>
      <c r="E4" s="519" t="s">
        <v>532</v>
      </c>
      <c r="F4" s="520">
        <v>117</v>
      </c>
      <c r="H4" s="1357" t="s">
        <v>86</v>
      </c>
      <c r="I4" s="359" t="s">
        <v>700</v>
      </c>
    </row>
    <row r="5" spans="2:9" ht="13" customHeight="1">
      <c r="B5" s="376" t="s">
        <v>331</v>
      </c>
      <c r="C5" s="518">
        <v>309</v>
      </c>
      <c r="E5" s="519" t="s">
        <v>424</v>
      </c>
      <c r="F5" s="520">
        <v>118</v>
      </c>
      <c r="H5" s="1358"/>
      <c r="I5" s="357" t="s">
        <v>118</v>
      </c>
    </row>
    <row r="6" spans="2:9">
      <c r="B6" s="376" t="s">
        <v>180</v>
      </c>
      <c r="C6" s="518">
        <v>313</v>
      </c>
      <c r="E6" s="519" t="s">
        <v>533</v>
      </c>
      <c r="F6" s="520">
        <v>127</v>
      </c>
      <c r="H6" s="1358"/>
      <c r="I6" s="357" t="s">
        <v>120</v>
      </c>
    </row>
    <row r="7" spans="2:9">
      <c r="B7" s="376" t="s">
        <v>329</v>
      </c>
      <c r="C7" s="518">
        <v>311</v>
      </c>
      <c r="E7" s="519" t="s">
        <v>665</v>
      </c>
      <c r="F7" s="520">
        <v>128</v>
      </c>
      <c r="H7" s="1358"/>
      <c r="I7" s="357" t="s">
        <v>122</v>
      </c>
    </row>
    <row r="8" spans="2:9">
      <c r="B8" s="376" t="s">
        <v>461</v>
      </c>
      <c r="C8" s="518">
        <v>315</v>
      </c>
      <c r="E8" s="519" t="s">
        <v>619</v>
      </c>
      <c r="F8" s="520">
        <v>129</v>
      </c>
      <c r="H8" s="1358"/>
      <c r="I8" s="357" t="s">
        <v>124</v>
      </c>
    </row>
    <row r="9" spans="2:9">
      <c r="B9" s="376" t="s">
        <v>330</v>
      </c>
      <c r="C9" s="518">
        <v>317</v>
      </c>
      <c r="E9" s="519" t="s">
        <v>534</v>
      </c>
      <c r="F9" s="520">
        <v>120</v>
      </c>
      <c r="H9" s="1358"/>
      <c r="I9" s="357" t="s">
        <v>208</v>
      </c>
    </row>
    <row r="10" spans="2:9">
      <c r="B10" s="376" t="s">
        <v>179</v>
      </c>
      <c r="C10" s="518">
        <v>319</v>
      </c>
      <c r="E10" s="519" t="s">
        <v>535</v>
      </c>
      <c r="F10" s="520">
        <v>119</v>
      </c>
      <c r="H10" s="1358"/>
      <c r="I10" s="357" t="s">
        <v>235</v>
      </c>
    </row>
    <row r="11" spans="2:9">
      <c r="B11" s="376" t="s">
        <v>408</v>
      </c>
      <c r="C11" s="518">
        <v>321</v>
      </c>
      <c r="E11" s="519" t="s">
        <v>536</v>
      </c>
      <c r="F11" s="520">
        <v>119</v>
      </c>
      <c r="H11" s="1359"/>
      <c r="I11" s="359" t="s">
        <v>701</v>
      </c>
    </row>
    <row r="12" spans="2:9" ht="13" customHeight="1">
      <c r="B12" s="376" t="s">
        <v>409</v>
      </c>
      <c r="C12" s="518">
        <v>323</v>
      </c>
      <c r="E12" s="519" t="s">
        <v>537</v>
      </c>
      <c r="F12" s="520">
        <v>123</v>
      </c>
      <c r="H12" s="1357" t="s">
        <v>171</v>
      </c>
      <c r="I12" s="357" t="s">
        <v>127</v>
      </c>
    </row>
    <row r="13" spans="2:9" ht="13" customHeight="1">
      <c r="B13" s="376" t="s">
        <v>462</v>
      </c>
      <c r="C13" s="518">
        <v>325</v>
      </c>
      <c r="E13" s="519" t="s">
        <v>778</v>
      </c>
      <c r="F13" s="520">
        <v>124</v>
      </c>
      <c r="H13" s="1358"/>
      <c r="I13" s="357" t="s">
        <v>129</v>
      </c>
    </row>
    <row r="14" spans="2:9">
      <c r="B14" s="376" t="s">
        <v>493</v>
      </c>
      <c r="C14" s="518">
        <v>327</v>
      </c>
      <c r="E14" s="519" t="s">
        <v>538</v>
      </c>
      <c r="F14" s="520">
        <v>125</v>
      </c>
      <c r="H14" s="1358"/>
      <c r="I14" s="357" t="s">
        <v>172</v>
      </c>
    </row>
    <row r="15" spans="2:9" ht="13" customHeight="1">
      <c r="B15" s="376" t="s">
        <v>456</v>
      </c>
      <c r="C15" s="518">
        <v>329</v>
      </c>
      <c r="E15" s="519" t="s">
        <v>779</v>
      </c>
      <c r="F15" s="520">
        <v>126</v>
      </c>
      <c r="H15" s="1358"/>
      <c r="I15" s="357" t="s">
        <v>347</v>
      </c>
    </row>
    <row r="16" spans="2:9">
      <c r="B16" s="376" t="s">
        <v>457</v>
      </c>
      <c r="C16" s="518">
        <v>329</v>
      </c>
      <c r="E16" s="519" t="s">
        <v>539</v>
      </c>
      <c r="F16" s="520">
        <v>134</v>
      </c>
      <c r="H16" s="1358"/>
      <c r="I16" s="357" t="s">
        <v>173</v>
      </c>
    </row>
    <row r="17" spans="2:9">
      <c r="B17" s="376" t="s">
        <v>458</v>
      </c>
      <c r="C17" s="518">
        <v>329</v>
      </c>
      <c r="E17" s="519" t="s">
        <v>540</v>
      </c>
      <c r="F17" s="520">
        <v>134</v>
      </c>
      <c r="H17" s="1358"/>
      <c r="I17" s="357" t="s">
        <v>174</v>
      </c>
    </row>
    <row r="18" spans="2:9">
      <c r="B18" s="376" t="s">
        <v>442</v>
      </c>
      <c r="C18" s="518">
        <v>331</v>
      </c>
      <c r="E18" s="519" t="s">
        <v>541</v>
      </c>
      <c r="F18" s="520">
        <v>132</v>
      </c>
      <c r="H18" s="1358"/>
      <c r="I18" s="357" t="s">
        <v>132</v>
      </c>
    </row>
    <row r="19" spans="2:9">
      <c r="B19" s="376" t="s">
        <v>191</v>
      </c>
      <c r="C19" s="518">
        <v>335</v>
      </c>
      <c r="E19" s="519" t="s">
        <v>542</v>
      </c>
      <c r="F19" s="520">
        <v>130</v>
      </c>
      <c r="H19" s="1358"/>
      <c r="I19" s="357" t="s">
        <v>698</v>
      </c>
    </row>
    <row r="20" spans="2:9">
      <c r="B20" s="376" t="s">
        <v>509</v>
      </c>
      <c r="C20" s="518">
        <v>333</v>
      </c>
      <c r="E20" s="519" t="s">
        <v>543</v>
      </c>
      <c r="F20" s="520">
        <v>131</v>
      </c>
      <c r="H20" s="1359"/>
      <c r="I20" s="357" t="s">
        <v>699</v>
      </c>
    </row>
    <row r="21" spans="2:9" ht="13" customHeight="1">
      <c r="B21" s="376" t="s">
        <v>706</v>
      </c>
      <c r="C21" s="518">
        <v>304</v>
      </c>
      <c r="E21" s="519" t="s">
        <v>544</v>
      </c>
      <c r="F21" s="520">
        <v>133</v>
      </c>
      <c r="H21" s="1360" t="s">
        <v>87</v>
      </c>
      <c r="I21" s="357" t="s">
        <v>453</v>
      </c>
    </row>
    <row r="22" spans="2:9" ht="15.65" customHeight="1">
      <c r="B22" s="376" t="s">
        <v>707</v>
      </c>
      <c r="C22" s="518">
        <v>306</v>
      </c>
      <c r="E22" s="519" t="s">
        <v>545</v>
      </c>
      <c r="F22" s="520">
        <v>121</v>
      </c>
      <c r="H22" s="1361"/>
      <c r="I22" s="357" t="s">
        <v>175</v>
      </c>
    </row>
    <row r="23" spans="2:9" ht="13.5" thickBot="1">
      <c r="B23" s="377" t="s">
        <v>463</v>
      </c>
      <c r="C23" s="521"/>
      <c r="E23" s="519" t="s">
        <v>546</v>
      </c>
      <c r="F23" s="520">
        <v>122</v>
      </c>
      <c r="H23" s="1361"/>
      <c r="I23" s="357" t="s">
        <v>136</v>
      </c>
    </row>
    <row r="24" spans="2:9" ht="13.5" customHeight="1" thickBot="1">
      <c r="B24" s="522" t="s">
        <v>609</v>
      </c>
      <c r="C24" s="346"/>
      <c r="E24" s="519" t="s">
        <v>229</v>
      </c>
      <c r="F24" s="520">
        <v>135</v>
      </c>
      <c r="H24" s="1362"/>
      <c r="I24" s="357" t="s">
        <v>176</v>
      </c>
    </row>
    <row r="25" spans="2:9" ht="13" customHeight="1" thickBot="1">
      <c r="B25" s="375" t="s">
        <v>459</v>
      </c>
      <c r="C25" s="523">
        <v>208</v>
      </c>
      <c r="E25" s="524" t="s">
        <v>781</v>
      </c>
      <c r="F25" s="525">
        <v>136</v>
      </c>
      <c r="H25" s="1360" t="s">
        <v>140</v>
      </c>
      <c r="I25" s="357" t="s">
        <v>141</v>
      </c>
    </row>
    <row r="26" spans="2:9" ht="13.5" thickBot="1">
      <c r="B26" s="377" t="s">
        <v>460</v>
      </c>
      <c r="C26" s="526">
        <v>200</v>
      </c>
      <c r="E26" s="305" t="s">
        <v>622</v>
      </c>
      <c r="F26" s="363"/>
      <c r="H26" s="1361"/>
      <c r="I26" s="357" t="s">
        <v>142</v>
      </c>
    </row>
    <row r="27" spans="2:9" ht="13.5" thickBot="1">
      <c r="B27" s="527" t="s">
        <v>611</v>
      </c>
      <c r="C27" s="347"/>
      <c r="E27" s="528" t="s">
        <v>620</v>
      </c>
      <c r="F27" s="517">
        <v>113</v>
      </c>
      <c r="H27" s="1361"/>
      <c r="I27" s="357" t="s">
        <v>177</v>
      </c>
    </row>
    <row r="28" spans="2:9" ht="13.5" customHeight="1" thickBot="1">
      <c r="B28" s="529" t="s">
        <v>605</v>
      </c>
      <c r="C28" s="530">
        <v>301</v>
      </c>
      <c r="E28" s="524" t="s">
        <v>621</v>
      </c>
      <c r="F28" s="531">
        <v>114</v>
      </c>
      <c r="H28" s="1362"/>
      <c r="I28" s="357" t="s">
        <v>178</v>
      </c>
    </row>
    <row r="29" spans="2:9" ht="13.5" thickBot="1">
      <c r="B29" s="532" t="s">
        <v>606</v>
      </c>
      <c r="C29" s="533">
        <v>303</v>
      </c>
    </row>
    <row r="30" spans="2:9" ht="14.5" thickBot="1">
      <c r="B30" s="532" t="s">
        <v>607</v>
      </c>
      <c r="C30" s="533">
        <v>302</v>
      </c>
      <c r="E30" s="514" t="s">
        <v>625</v>
      </c>
      <c r="F30" s="363"/>
      <c r="H30" s="8" t="s">
        <v>207</v>
      </c>
      <c r="I30" s="2"/>
    </row>
    <row r="31" spans="2:9">
      <c r="B31" s="378" t="s">
        <v>497</v>
      </c>
      <c r="C31" s="533">
        <v>338</v>
      </c>
      <c r="E31" s="516" t="s">
        <v>642</v>
      </c>
      <c r="F31" s="517">
        <v>137</v>
      </c>
      <c r="H31" s="30"/>
      <c r="I31" s="358" t="s">
        <v>82</v>
      </c>
    </row>
    <row r="32" spans="2:9" ht="13" customHeight="1" thickBot="1">
      <c r="B32" s="377" t="s">
        <v>740</v>
      </c>
      <c r="C32" s="534">
        <v>337</v>
      </c>
      <c r="E32" s="519" t="s">
        <v>643</v>
      </c>
      <c r="F32" s="520">
        <v>138</v>
      </c>
      <c r="H32" s="1373" t="s">
        <v>356</v>
      </c>
      <c r="I32" s="360" t="s">
        <v>116</v>
      </c>
    </row>
    <row r="33" spans="1:9" ht="13.5" thickBot="1">
      <c r="B33" s="535" t="s">
        <v>613</v>
      </c>
      <c r="C33" s="348"/>
      <c r="E33" s="519" t="s">
        <v>627</v>
      </c>
      <c r="F33" s="520">
        <v>152</v>
      </c>
      <c r="H33" s="1373"/>
      <c r="I33" s="360" t="s">
        <v>219</v>
      </c>
    </row>
    <row r="34" spans="1:9">
      <c r="B34" s="375" t="s">
        <v>684</v>
      </c>
      <c r="C34" s="536"/>
      <c r="E34" s="519" t="s">
        <v>628</v>
      </c>
      <c r="F34" s="520">
        <v>153</v>
      </c>
      <c r="H34" s="1373"/>
      <c r="I34" s="360" t="s">
        <v>220</v>
      </c>
    </row>
    <row r="35" spans="1:9">
      <c r="B35" s="376" t="s">
        <v>685</v>
      </c>
      <c r="C35" s="537"/>
      <c r="E35" s="519" t="s">
        <v>629</v>
      </c>
      <c r="F35" s="520">
        <v>154</v>
      </c>
      <c r="H35" s="1373"/>
      <c r="I35" s="360" t="s">
        <v>117</v>
      </c>
    </row>
    <row r="36" spans="1:9" ht="13.5" customHeight="1" thickBot="1">
      <c r="B36" s="538" t="s">
        <v>584</v>
      </c>
      <c r="C36" s="539"/>
      <c r="E36" s="519" t="s">
        <v>630</v>
      </c>
      <c r="F36" s="520">
        <v>155</v>
      </c>
      <c r="H36" s="1373"/>
      <c r="I36" s="360" t="s">
        <v>119</v>
      </c>
    </row>
    <row r="37" spans="1:9" ht="13" customHeight="1" thickBot="1">
      <c r="B37" s="361" t="s">
        <v>686</v>
      </c>
      <c r="C37" s="540"/>
      <c r="D37" s="88"/>
      <c r="E37" s="519" t="s">
        <v>631</v>
      </c>
      <c r="F37" s="520">
        <v>150</v>
      </c>
      <c r="H37" s="1373"/>
      <c r="I37" s="360" t="s">
        <v>121</v>
      </c>
    </row>
    <row r="38" spans="1:9" ht="15" customHeight="1">
      <c r="A38" s="1370" t="s">
        <v>595</v>
      </c>
      <c r="B38" s="541" t="s">
        <v>464</v>
      </c>
      <c r="C38" s="542"/>
      <c r="D38" s="88"/>
      <c r="E38" s="519" t="s">
        <v>632</v>
      </c>
      <c r="F38" s="520">
        <v>149</v>
      </c>
      <c r="H38" s="1373"/>
      <c r="I38" s="360" t="s">
        <v>123</v>
      </c>
    </row>
    <row r="39" spans="1:9" ht="15" customHeight="1">
      <c r="A39" s="1371"/>
      <c r="B39" s="543" t="s">
        <v>465</v>
      </c>
      <c r="C39" s="537"/>
      <c r="D39" s="88"/>
      <c r="E39" s="519" t="s">
        <v>633</v>
      </c>
      <c r="F39" s="520">
        <v>149</v>
      </c>
      <c r="H39" s="1373"/>
      <c r="I39" s="360" t="s">
        <v>125</v>
      </c>
    </row>
    <row r="40" spans="1:9" ht="15" customHeight="1">
      <c r="A40" s="1371"/>
      <c r="B40" s="376" t="s">
        <v>467</v>
      </c>
      <c r="C40" s="537"/>
      <c r="D40" s="88"/>
      <c r="E40" s="519" t="s">
        <v>634</v>
      </c>
      <c r="F40" s="520">
        <v>148</v>
      </c>
      <c r="H40" s="1373"/>
      <c r="I40" s="360" t="s">
        <v>221</v>
      </c>
    </row>
    <row r="41" spans="1:9" ht="15" customHeight="1">
      <c r="A41" s="1371"/>
      <c r="B41" s="543" t="s">
        <v>494</v>
      </c>
      <c r="C41" s="537"/>
      <c r="D41" s="88"/>
      <c r="E41" s="519" t="s">
        <v>635</v>
      </c>
      <c r="F41" s="520">
        <v>148</v>
      </c>
      <c r="H41" s="1373"/>
      <c r="I41" s="360" t="s">
        <v>126</v>
      </c>
    </row>
    <row r="42" spans="1:9" ht="15" customHeight="1">
      <c r="A42" s="1371"/>
      <c r="B42" s="543" t="s">
        <v>495</v>
      </c>
      <c r="C42" s="537"/>
      <c r="D42" s="88"/>
      <c r="E42" s="519" t="s">
        <v>636</v>
      </c>
      <c r="F42" s="520">
        <v>151</v>
      </c>
      <c r="H42" s="1373"/>
      <c r="I42" s="360" t="s">
        <v>128</v>
      </c>
    </row>
    <row r="43" spans="1:9" ht="15" customHeight="1" thickBot="1">
      <c r="A43" s="1372"/>
      <c r="B43" s="538" t="s">
        <v>496</v>
      </c>
      <c r="C43" s="539"/>
      <c r="E43" s="519" t="s">
        <v>637</v>
      </c>
      <c r="F43" s="520">
        <v>151</v>
      </c>
      <c r="H43" s="1373"/>
      <c r="I43" s="360" t="s">
        <v>702</v>
      </c>
    </row>
    <row r="44" spans="1:9">
      <c r="A44" s="373"/>
      <c r="B44" s="374"/>
      <c r="C44" s="374"/>
      <c r="E44" s="519" t="s">
        <v>638</v>
      </c>
      <c r="F44" s="520">
        <v>151</v>
      </c>
      <c r="H44" s="1373"/>
      <c r="I44" s="360" t="s">
        <v>703</v>
      </c>
    </row>
    <row r="45" spans="1:9">
      <c r="E45" s="519" t="s">
        <v>639</v>
      </c>
      <c r="F45" s="520">
        <v>151</v>
      </c>
      <c r="H45" s="1373"/>
      <c r="I45" s="360" t="s">
        <v>130</v>
      </c>
    </row>
    <row r="46" spans="1:9">
      <c r="E46" s="519" t="s">
        <v>640</v>
      </c>
      <c r="F46" s="520">
        <v>151</v>
      </c>
      <c r="H46" s="1373"/>
      <c r="I46" s="360" t="s">
        <v>131</v>
      </c>
    </row>
    <row r="47" spans="1:9" ht="13.5" thickBot="1">
      <c r="E47" s="524" t="s">
        <v>641</v>
      </c>
      <c r="F47" s="531">
        <v>151</v>
      </c>
      <c r="H47" s="1373"/>
      <c r="I47" s="360" t="s">
        <v>222</v>
      </c>
    </row>
    <row r="48" spans="1:9">
      <c r="E48" s="544"/>
      <c r="F48" s="545"/>
      <c r="H48" s="1373"/>
      <c r="I48" s="360" t="s">
        <v>223</v>
      </c>
    </row>
    <row r="49" spans="1:9">
      <c r="E49" s="544"/>
      <c r="F49" s="545"/>
      <c r="H49" s="1373"/>
      <c r="I49" s="360" t="s">
        <v>133</v>
      </c>
    </row>
    <row r="50" spans="1:9">
      <c r="E50" s="544"/>
      <c r="F50" s="545"/>
      <c r="H50" s="1373"/>
      <c r="I50" s="360" t="s">
        <v>224</v>
      </c>
    </row>
    <row r="51" spans="1:9">
      <c r="E51" s="544"/>
      <c r="F51" s="545"/>
      <c r="H51" s="1373"/>
      <c r="I51" s="360" t="s">
        <v>225</v>
      </c>
    </row>
    <row r="52" spans="1:9">
      <c r="E52" s="544"/>
      <c r="F52" s="545"/>
      <c r="H52" s="1373"/>
      <c r="I52" s="360" t="s">
        <v>134</v>
      </c>
    </row>
    <row r="53" spans="1:9">
      <c r="E53" s="544"/>
      <c r="F53" s="545"/>
      <c r="H53" s="1373"/>
      <c r="I53" s="360" t="s">
        <v>135</v>
      </c>
    </row>
    <row r="54" spans="1:9">
      <c r="E54" s="544"/>
      <c r="F54" s="545"/>
      <c r="H54" s="1373"/>
      <c r="I54" s="360" t="s">
        <v>226</v>
      </c>
    </row>
    <row r="55" spans="1:9">
      <c r="E55" s="544"/>
      <c r="F55" s="545"/>
      <c r="H55" s="1373"/>
      <c r="I55" s="360" t="s">
        <v>137</v>
      </c>
    </row>
    <row r="56" spans="1:9" ht="14">
      <c r="A56" s="8"/>
      <c r="B56" s="8"/>
      <c r="C56" s="8"/>
      <c r="D56" s="8"/>
      <c r="E56" s="77"/>
      <c r="F56" s="8"/>
      <c r="H56" s="1373"/>
      <c r="I56" s="360" t="s">
        <v>138</v>
      </c>
    </row>
    <row r="57" spans="1:9" ht="13" customHeight="1">
      <c r="A57" s="8"/>
      <c r="B57" s="8"/>
      <c r="C57" s="8"/>
      <c r="D57" s="8"/>
      <c r="E57" s="77"/>
      <c r="F57" s="8"/>
      <c r="H57" s="1373"/>
      <c r="I57" s="360" t="s">
        <v>139</v>
      </c>
    </row>
    <row r="58" spans="1:9" ht="14">
      <c r="A58" s="8"/>
      <c r="B58" s="8"/>
      <c r="C58" s="8"/>
      <c r="D58" s="8"/>
      <c r="E58" s="77"/>
      <c r="F58" s="8"/>
      <c r="H58" s="1373"/>
      <c r="I58" s="357" t="s">
        <v>362</v>
      </c>
    </row>
    <row r="59" spans="1:9" ht="14">
      <c r="A59" s="8"/>
      <c r="B59" s="8"/>
      <c r="C59" s="8"/>
      <c r="D59" s="8"/>
      <c r="E59" s="77"/>
      <c r="F59" s="8"/>
      <c r="H59" s="1373"/>
      <c r="I59" s="357" t="s">
        <v>363</v>
      </c>
    </row>
    <row r="60" spans="1:9" ht="14">
      <c r="A60" s="8"/>
      <c r="B60" s="8"/>
      <c r="C60" s="8"/>
      <c r="D60" s="8"/>
      <c r="E60" s="77"/>
      <c r="F60" s="8"/>
    </row>
    <row r="61" spans="1:9" ht="13" customHeight="1"/>
  </sheetData>
  <sheetProtection algorithmName="SHA-512" hashValue="Do2Vg1yThWlwoF7faC9wrQMEMawMyRHsEGyISUuKuvjteotE+4WvNLnTDwtly6QBc58aCmeT84iXUB6WwqPtrA==" saltValue="LTqG5JzlKnKnaWQeMe9qZw==" spinCount="100000" sheet="1" objects="1" scenarios="1"/>
  <mergeCells count="6">
    <mergeCell ref="A38:A43"/>
    <mergeCell ref="H32:H59"/>
    <mergeCell ref="H4:H11"/>
    <mergeCell ref="H12:H20"/>
    <mergeCell ref="H21:H24"/>
    <mergeCell ref="H25:H28"/>
  </mergeCells>
  <phoneticPr fontId="8"/>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E27F-40AE-4DB8-9D58-F969F8F826F3}">
  <sheetPr codeName="Sheet2"/>
  <dimension ref="A1:O108"/>
  <sheetViews>
    <sheetView zoomScaleNormal="100" zoomScaleSheetLayoutView="100" workbookViewId="0"/>
  </sheetViews>
  <sheetFormatPr defaultRowHeight="13"/>
  <cols>
    <col min="1" max="1" width="8" customWidth="1"/>
    <col min="2" max="2" width="13.08984375" customWidth="1"/>
    <col min="3" max="5" width="12.6328125" style="254" customWidth="1"/>
    <col min="6" max="6" width="3.08984375" customWidth="1"/>
    <col min="7" max="7" width="2.6328125" style="345" customWidth="1"/>
    <col min="8" max="12" width="9.08984375" customWidth="1"/>
    <col min="13" max="14" width="8.08984375" customWidth="1"/>
    <col min="15" max="15" width="3.08984375" style="364" customWidth="1"/>
  </cols>
  <sheetData>
    <row r="1" spans="1:15" ht="20.149999999999999" customHeight="1">
      <c r="A1" s="28" t="s">
        <v>769</v>
      </c>
    </row>
    <row r="2" spans="1:15" ht="30.65" customHeight="1">
      <c r="A2" s="448" t="s">
        <v>644</v>
      </c>
      <c r="B2" s="651">
        <f>C8</f>
        <v>0</v>
      </c>
      <c r="C2" s="651"/>
      <c r="D2" s="651"/>
      <c r="E2" s="651"/>
      <c r="F2" s="651"/>
      <c r="G2" s="344"/>
      <c r="H2" s="652" t="s">
        <v>645</v>
      </c>
      <c r="I2" s="652"/>
      <c r="J2" s="653">
        <f>C17</f>
        <v>0</v>
      </c>
      <c r="K2" s="653"/>
      <c r="L2" s="449" t="s">
        <v>646</v>
      </c>
      <c r="M2" s="653">
        <f>C20</f>
        <v>0</v>
      </c>
      <c r="N2" s="653"/>
    </row>
    <row r="3" spans="1:15" s="345" customFormat="1" ht="20.149999999999999" customHeight="1">
      <c r="A3" s="9" t="s">
        <v>768</v>
      </c>
      <c r="C3" s="254"/>
      <c r="D3" s="254"/>
      <c r="E3" s="254"/>
      <c r="O3" s="364"/>
    </row>
    <row r="4" spans="1:15" ht="6.65" customHeight="1" thickBot="1"/>
    <row r="5" spans="1:15" ht="18" customHeight="1" thickBot="1">
      <c r="A5" s="673" t="s">
        <v>580</v>
      </c>
      <c r="B5" s="404" t="s">
        <v>559</v>
      </c>
      <c r="C5" s="660"/>
      <c r="D5" s="660"/>
      <c r="E5" s="661"/>
      <c r="H5" s="413" t="s">
        <v>608</v>
      </c>
      <c r="I5" s="417" t="s">
        <v>582</v>
      </c>
      <c r="J5" s="668" t="s">
        <v>583</v>
      </c>
      <c r="K5" s="669"/>
      <c r="L5" s="669"/>
      <c r="M5" s="670"/>
      <c r="N5" s="297" t="s">
        <v>84</v>
      </c>
      <c r="O5" s="299"/>
    </row>
    <row r="6" spans="1:15" ht="18" customHeight="1">
      <c r="A6" s="674"/>
      <c r="B6" s="17" t="s">
        <v>7</v>
      </c>
      <c r="C6" s="599"/>
      <c r="D6" s="599"/>
      <c r="E6" s="600"/>
      <c r="H6" s="546"/>
      <c r="I6" s="547"/>
      <c r="J6" s="671"/>
      <c r="K6" s="671"/>
      <c r="L6" s="671"/>
      <c r="M6" s="671"/>
      <c r="N6" s="552"/>
      <c r="O6" s="365" t="str">
        <f>IFERROR(VLOOKUP(J6,入力フォーム用項目!$B$3:$C$23,2,FALSE),"")</f>
        <v/>
      </c>
    </row>
    <row r="7" spans="1:15" ht="18" customHeight="1">
      <c r="A7" s="674"/>
      <c r="B7" s="17" t="s">
        <v>591</v>
      </c>
      <c r="C7" s="599"/>
      <c r="D7" s="599"/>
      <c r="E7" s="600"/>
      <c r="H7" s="548"/>
      <c r="I7" s="549"/>
      <c r="J7" s="672"/>
      <c r="K7" s="672"/>
      <c r="L7" s="672"/>
      <c r="M7" s="672"/>
      <c r="N7" s="553"/>
      <c r="O7" s="366" t="str">
        <f>IFERROR(VLOOKUP(J7,入力フォーム用項目!$B$3:$C$23,2,FALSE),"")</f>
        <v/>
      </c>
    </row>
    <row r="8" spans="1:15" ht="18" customHeight="1">
      <c r="A8" s="674"/>
      <c r="B8" s="17" t="s">
        <v>560</v>
      </c>
      <c r="C8" s="599"/>
      <c r="D8" s="599"/>
      <c r="E8" s="600"/>
      <c r="H8" s="548"/>
      <c r="I8" s="549"/>
      <c r="J8" s="672"/>
      <c r="K8" s="672"/>
      <c r="L8" s="672"/>
      <c r="M8" s="672"/>
      <c r="N8" s="553"/>
      <c r="O8" s="366" t="str">
        <f>IFERROR(VLOOKUP(J8,入力フォーム用項目!$B$3:$C$23,2,FALSE),"")</f>
        <v/>
      </c>
    </row>
    <row r="9" spans="1:15" ht="18" customHeight="1">
      <c r="A9" s="674"/>
      <c r="B9" s="17" t="s">
        <v>561</v>
      </c>
      <c r="C9" s="599"/>
      <c r="D9" s="599"/>
      <c r="E9" s="600"/>
      <c r="H9" s="548"/>
      <c r="I9" s="549"/>
      <c r="J9" s="672"/>
      <c r="K9" s="672"/>
      <c r="L9" s="672"/>
      <c r="M9" s="672"/>
      <c r="N9" s="553"/>
      <c r="O9" s="366" t="str">
        <f>IFERROR(VLOOKUP(J9,入力フォーム用項目!$B$3:$C$23,2,FALSE),"")</f>
        <v/>
      </c>
    </row>
    <row r="10" spans="1:15" ht="24.65" customHeight="1">
      <c r="A10" s="674"/>
      <c r="B10" s="433" t="s">
        <v>753</v>
      </c>
      <c r="C10" s="664"/>
      <c r="D10" s="664"/>
      <c r="E10" s="665"/>
      <c r="H10" s="548"/>
      <c r="I10" s="549"/>
      <c r="J10" s="672"/>
      <c r="K10" s="672"/>
      <c r="L10" s="672"/>
      <c r="M10" s="672"/>
      <c r="N10" s="553"/>
      <c r="O10" s="366" t="str">
        <f>IFERROR(VLOOKUP(J10,入力フォーム用項目!$B$3:$C$23,2,FALSE),"")</f>
        <v/>
      </c>
    </row>
    <row r="11" spans="1:15" ht="20.149999999999999" customHeight="1">
      <c r="A11" s="674"/>
      <c r="B11" s="434" t="s">
        <v>754</v>
      </c>
      <c r="C11" s="666"/>
      <c r="D11" s="666"/>
      <c r="E11" s="667"/>
      <c r="H11" s="548"/>
      <c r="I11" s="549"/>
      <c r="J11" s="672"/>
      <c r="K11" s="672"/>
      <c r="L11" s="672"/>
      <c r="M11" s="672"/>
      <c r="N11" s="553"/>
      <c r="O11" s="366" t="str">
        <f>IFERROR(VLOOKUP(J11,入力フォーム用項目!$B$3:$C$23,2,FALSE),"")</f>
        <v/>
      </c>
    </row>
    <row r="12" spans="1:15" s="430" customFormat="1" ht="20.149999999999999" customHeight="1">
      <c r="A12" s="674"/>
      <c r="B12" s="17" t="s">
        <v>562</v>
      </c>
      <c r="C12" s="596"/>
      <c r="D12" s="597"/>
      <c r="E12" s="598"/>
      <c r="H12" s="548"/>
      <c r="I12" s="549"/>
      <c r="J12" s="672"/>
      <c r="K12" s="672"/>
      <c r="L12" s="672"/>
      <c r="M12" s="672"/>
      <c r="N12" s="553"/>
      <c r="O12" s="366" t="str">
        <f>IFERROR(VLOOKUP(J12,入力フォーム用項目!$B$3:$C$23,2,FALSE),"")</f>
        <v/>
      </c>
    </row>
    <row r="13" spans="1:15" ht="18" customHeight="1">
      <c r="A13" s="674"/>
      <c r="B13" s="17" t="s">
        <v>332</v>
      </c>
      <c r="C13" s="599"/>
      <c r="D13" s="599"/>
      <c r="E13" s="600"/>
      <c r="H13" s="548"/>
      <c r="I13" s="549"/>
      <c r="J13" s="672"/>
      <c r="K13" s="672"/>
      <c r="L13" s="672"/>
      <c r="M13" s="672"/>
      <c r="N13" s="553"/>
      <c r="O13" s="366" t="str">
        <f>IFERROR(VLOOKUP(J13,入力フォーム用項目!$B$3:$C$23,2,FALSE),"")</f>
        <v/>
      </c>
    </row>
    <row r="14" spans="1:15" ht="18" customHeight="1" thickBot="1">
      <c r="A14" s="674"/>
      <c r="B14" s="17" t="s">
        <v>563</v>
      </c>
      <c r="C14" s="599"/>
      <c r="D14" s="599"/>
      <c r="E14" s="600"/>
      <c r="H14" s="550"/>
      <c r="I14" s="551"/>
      <c r="J14" s="678"/>
      <c r="K14" s="678"/>
      <c r="L14" s="678"/>
      <c r="M14" s="678"/>
      <c r="N14" s="554"/>
      <c r="O14" s="367" t="str">
        <f>IFERROR(VLOOKUP(J14,入力フォーム用項目!$B$3:$C$23,2,FALSE),"")</f>
        <v/>
      </c>
    </row>
    <row r="15" spans="1:15" ht="18" customHeight="1" thickBot="1">
      <c r="A15" s="674"/>
      <c r="B15" s="17" t="s">
        <v>587</v>
      </c>
      <c r="C15" s="599"/>
      <c r="D15" s="599"/>
      <c r="E15" s="600"/>
      <c r="H15" s="414"/>
      <c r="I15" s="418"/>
    </row>
    <row r="16" spans="1:15" ht="18" customHeight="1">
      <c r="A16" s="674"/>
      <c r="B16" s="338" t="s">
        <v>581</v>
      </c>
      <c r="C16" s="696"/>
      <c r="D16" s="696"/>
      <c r="E16" s="697"/>
      <c r="H16" s="656" t="s">
        <v>608</v>
      </c>
      <c r="I16" s="658" t="s">
        <v>582</v>
      </c>
      <c r="J16" s="698" t="s">
        <v>612</v>
      </c>
      <c r="K16" s="699"/>
      <c r="L16" s="700"/>
      <c r="M16" s="662" t="s">
        <v>604</v>
      </c>
      <c r="N16" s="654" t="s">
        <v>603</v>
      </c>
      <c r="O16" s="299"/>
    </row>
    <row r="17" spans="1:15" ht="31" customHeight="1" thickBot="1">
      <c r="A17" s="674"/>
      <c r="B17" s="337" t="s">
        <v>588</v>
      </c>
      <c r="C17" s="599"/>
      <c r="D17" s="599"/>
      <c r="E17" s="600"/>
      <c r="H17" s="657"/>
      <c r="I17" s="659"/>
      <c r="J17" s="701"/>
      <c r="K17" s="702"/>
      <c r="L17" s="703"/>
      <c r="M17" s="663"/>
      <c r="N17" s="655"/>
      <c r="O17" s="368"/>
    </row>
    <row r="18" spans="1:15" s="454" customFormat="1" ht="18" customHeight="1" thickBot="1">
      <c r="A18" s="674"/>
      <c r="B18" s="337" t="s">
        <v>771</v>
      </c>
      <c r="C18" s="596"/>
      <c r="D18" s="597"/>
      <c r="E18" s="598"/>
      <c r="H18" s="546"/>
      <c r="I18" s="547"/>
      <c r="J18" s="619"/>
      <c r="K18" s="624"/>
      <c r="L18" s="620"/>
      <c r="M18" s="555"/>
      <c r="N18" s="556"/>
      <c r="O18" s="365" t="str">
        <f>IFERROR(VLOOKUP(J18,入力フォーム用項目!$B$28:$C$32,2,FALSE),"")</f>
        <v/>
      </c>
    </row>
    <row r="19" spans="1:15" ht="18" customHeight="1" thickBot="1">
      <c r="A19" s="674"/>
      <c r="B19" s="17" t="s">
        <v>564</v>
      </c>
      <c r="C19" s="676"/>
      <c r="D19" s="676"/>
      <c r="E19" s="677"/>
      <c r="H19" s="548"/>
      <c r="I19" s="549"/>
      <c r="J19" s="616"/>
      <c r="K19" s="617"/>
      <c r="L19" s="618"/>
      <c r="M19" s="557"/>
      <c r="N19" s="553"/>
      <c r="O19" s="365" t="str">
        <f>IFERROR(VLOOKUP(J19,入力フォーム用項目!$B$28:$C$32,2,FALSE),"")</f>
        <v/>
      </c>
    </row>
    <row r="20" spans="1:15" ht="18" customHeight="1" thickBot="1">
      <c r="A20" s="674"/>
      <c r="B20" s="17" t="s">
        <v>566</v>
      </c>
      <c r="C20" s="599"/>
      <c r="D20" s="599"/>
      <c r="E20" s="600"/>
      <c r="H20" s="548"/>
      <c r="I20" s="549"/>
      <c r="J20" s="616"/>
      <c r="K20" s="617"/>
      <c r="L20" s="618"/>
      <c r="M20" s="557"/>
      <c r="N20" s="553"/>
      <c r="O20" s="365" t="str">
        <f>IFERROR(VLOOKUP(J20,入力フォーム用項目!$B$28:$C$32,2,FALSE),"")</f>
        <v/>
      </c>
    </row>
    <row r="21" spans="1:15" ht="18" customHeight="1" thickBot="1">
      <c r="A21" s="674"/>
      <c r="B21" s="17" t="s">
        <v>565</v>
      </c>
      <c r="C21" s="676"/>
      <c r="D21" s="676"/>
      <c r="E21" s="677"/>
      <c r="H21" s="550"/>
      <c r="I21" s="551"/>
      <c r="J21" s="629"/>
      <c r="K21" s="681"/>
      <c r="L21" s="630"/>
      <c r="M21" s="558"/>
      <c r="N21" s="559"/>
      <c r="O21" s="369" t="str">
        <f>IFERROR(VLOOKUP(J21,入力フォーム用項目!$B$28:$C$32,2,FALSE),"")</f>
        <v/>
      </c>
    </row>
    <row r="22" spans="1:15" ht="18" customHeight="1" thickBot="1">
      <c r="A22" s="674"/>
      <c r="B22" s="338" t="s">
        <v>589</v>
      </c>
      <c r="C22" s="599"/>
      <c r="D22" s="599"/>
      <c r="E22" s="600"/>
      <c r="F22" s="7"/>
      <c r="G22" s="7"/>
      <c r="H22" s="415" t="s">
        <v>668</v>
      </c>
      <c r="I22" s="419"/>
      <c r="J22" s="330"/>
      <c r="K22" s="704"/>
      <c r="L22" s="704"/>
      <c r="M22" s="330" t="s">
        <v>669</v>
      </c>
      <c r="N22" s="331"/>
    </row>
    <row r="23" spans="1:15" ht="18" customHeight="1" thickBot="1">
      <c r="A23" s="674"/>
      <c r="B23" s="338" t="s">
        <v>590</v>
      </c>
      <c r="C23" s="599"/>
      <c r="D23" s="599"/>
      <c r="E23" s="600"/>
      <c r="F23" s="7"/>
      <c r="G23" s="7"/>
      <c r="O23" s="370"/>
    </row>
    <row r="24" spans="1:15" ht="18" customHeight="1" thickBot="1">
      <c r="A24" s="674"/>
      <c r="B24" s="339" t="s">
        <v>594</v>
      </c>
      <c r="C24" s="676"/>
      <c r="D24" s="676"/>
      <c r="E24" s="677"/>
      <c r="H24" s="413" t="s">
        <v>608</v>
      </c>
      <c r="I24" s="420" t="s">
        <v>582</v>
      </c>
      <c r="J24" s="705" t="s">
        <v>609</v>
      </c>
      <c r="K24" s="622"/>
      <c r="L24" s="622"/>
      <c r="M24" s="706"/>
      <c r="N24" s="298" t="s">
        <v>610</v>
      </c>
      <c r="O24" s="370"/>
    </row>
    <row r="25" spans="1:15" ht="18" customHeight="1" thickBot="1">
      <c r="A25" s="675"/>
      <c r="B25" s="405" t="s">
        <v>594</v>
      </c>
      <c r="C25" s="694"/>
      <c r="D25" s="694"/>
      <c r="E25" s="695"/>
      <c r="H25" s="560"/>
      <c r="I25" s="561"/>
      <c r="J25" s="619"/>
      <c r="K25" s="624"/>
      <c r="L25" s="624"/>
      <c r="M25" s="620"/>
      <c r="N25" s="564"/>
      <c r="O25" s="365" t="str">
        <f>IFERROR(VLOOKUP(J25,入力フォーム用項目!$B$25:$C$26,2,FALSE),"")</f>
        <v/>
      </c>
    </row>
    <row r="26" spans="1:15" ht="18" customHeight="1" thickBot="1">
      <c r="A26" s="673" t="s">
        <v>567</v>
      </c>
      <c r="B26" s="403" t="s">
        <v>568</v>
      </c>
      <c r="C26" s="691"/>
      <c r="D26" s="692"/>
      <c r="E26" s="693"/>
      <c r="H26" s="562"/>
      <c r="I26" s="563"/>
      <c r="J26" s="629"/>
      <c r="K26" s="681"/>
      <c r="L26" s="681"/>
      <c r="M26" s="630"/>
      <c r="N26" s="565"/>
      <c r="O26" s="369" t="str">
        <f>IFERROR(VLOOKUP(J26,入力フォーム用項目!$B$25:$C$26,2,FALSE),"")</f>
        <v/>
      </c>
    </row>
    <row r="27" spans="1:15" ht="18" customHeight="1">
      <c r="A27" s="674"/>
      <c r="B27" s="338" t="s">
        <v>569</v>
      </c>
      <c r="C27" s="596"/>
      <c r="D27" s="597"/>
      <c r="E27" s="598"/>
      <c r="H27" s="416" t="s">
        <v>709</v>
      </c>
    </row>
    <row r="28" spans="1:15" ht="18" customHeight="1" thickBot="1">
      <c r="A28" s="674"/>
      <c r="B28" s="338" t="s">
        <v>570</v>
      </c>
      <c r="C28" s="596"/>
      <c r="D28" s="597"/>
      <c r="E28" s="598"/>
      <c r="I28" s="418"/>
      <c r="O28" s="370"/>
    </row>
    <row r="29" spans="1:15" ht="18" customHeight="1" thickBot="1">
      <c r="A29" s="674"/>
      <c r="B29" s="338" t="s">
        <v>571</v>
      </c>
      <c r="C29" s="596"/>
      <c r="D29" s="597"/>
      <c r="E29" s="598"/>
      <c r="H29" s="413" t="s">
        <v>608</v>
      </c>
      <c r="I29" s="420" t="s">
        <v>582</v>
      </c>
      <c r="J29" s="621" t="s">
        <v>618</v>
      </c>
      <c r="K29" s="622"/>
      <c r="L29" s="622"/>
      <c r="M29" s="318"/>
      <c r="N29" s="319"/>
      <c r="O29" s="370"/>
    </row>
    <row r="30" spans="1:15" ht="18" customHeight="1" thickBot="1">
      <c r="A30" s="674"/>
      <c r="B30" s="338" t="s">
        <v>572</v>
      </c>
      <c r="C30" s="596"/>
      <c r="D30" s="597"/>
      <c r="E30" s="598"/>
      <c r="H30" s="566"/>
      <c r="I30" s="567"/>
      <c r="J30" s="714"/>
      <c r="K30" s="715"/>
      <c r="L30" s="716"/>
      <c r="M30" s="320"/>
      <c r="N30" s="317"/>
      <c r="O30" s="370"/>
    </row>
    <row r="31" spans="1:15" ht="18" customHeight="1">
      <c r="A31" s="674"/>
      <c r="B31" s="338" t="s">
        <v>573</v>
      </c>
      <c r="C31" s="596"/>
      <c r="D31" s="597"/>
      <c r="E31" s="598"/>
      <c r="H31" s="303"/>
      <c r="I31" s="718" t="s">
        <v>617</v>
      </c>
      <c r="J31" s="619"/>
      <c r="K31" s="624"/>
      <c r="L31" s="679"/>
      <c r="M31" s="682" t="s">
        <v>683</v>
      </c>
      <c r="N31" s="683"/>
      <c r="O31" s="370"/>
    </row>
    <row r="32" spans="1:15" ht="18" customHeight="1">
      <c r="A32" s="674"/>
      <c r="B32" s="338" t="s">
        <v>574</v>
      </c>
      <c r="C32" s="596"/>
      <c r="D32" s="597"/>
      <c r="E32" s="598"/>
      <c r="H32" s="303"/>
      <c r="I32" s="719"/>
      <c r="J32" s="616"/>
      <c r="K32" s="617"/>
      <c r="L32" s="680"/>
      <c r="M32" s="684"/>
      <c r="N32" s="685"/>
      <c r="O32" s="370"/>
    </row>
    <row r="33" spans="1:15" ht="18" customHeight="1">
      <c r="A33" s="674"/>
      <c r="B33" s="338" t="s">
        <v>575</v>
      </c>
      <c r="C33" s="596"/>
      <c r="D33" s="597"/>
      <c r="E33" s="598"/>
      <c r="H33" s="303"/>
      <c r="I33" s="719"/>
      <c r="J33" s="616"/>
      <c r="K33" s="617"/>
      <c r="L33" s="680"/>
      <c r="M33" s="684"/>
      <c r="N33" s="685"/>
      <c r="O33" s="370"/>
    </row>
    <row r="34" spans="1:15" ht="18" customHeight="1">
      <c r="A34" s="674"/>
      <c r="B34" s="338" t="s">
        <v>576</v>
      </c>
      <c r="C34" s="596"/>
      <c r="D34" s="597"/>
      <c r="E34" s="598"/>
      <c r="H34" s="303"/>
      <c r="I34" s="719"/>
      <c r="J34" s="616"/>
      <c r="K34" s="617"/>
      <c r="L34" s="680"/>
      <c r="M34" s="684"/>
      <c r="N34" s="685"/>
      <c r="O34" s="370"/>
    </row>
    <row r="35" spans="1:15" ht="18" customHeight="1">
      <c r="A35" s="674"/>
      <c r="B35" s="338" t="s">
        <v>577</v>
      </c>
      <c r="C35" s="596"/>
      <c r="D35" s="597"/>
      <c r="E35" s="598"/>
      <c r="H35" s="303"/>
      <c r="I35" s="719"/>
      <c r="J35" s="616"/>
      <c r="K35" s="617"/>
      <c r="L35" s="680"/>
      <c r="M35" s="684"/>
      <c r="N35" s="685"/>
      <c r="O35" s="370"/>
    </row>
    <row r="36" spans="1:15" ht="18" customHeight="1">
      <c r="A36" s="674"/>
      <c r="B36" s="338" t="s">
        <v>578</v>
      </c>
      <c r="C36" s="596"/>
      <c r="D36" s="597"/>
      <c r="E36" s="598"/>
      <c r="H36" s="303"/>
      <c r="I36" s="719"/>
      <c r="J36" s="616"/>
      <c r="K36" s="617"/>
      <c r="L36" s="680"/>
      <c r="M36" s="684"/>
      <c r="N36" s="685"/>
    </row>
    <row r="37" spans="1:15" ht="18" customHeight="1" thickBot="1">
      <c r="A37" s="675"/>
      <c r="B37" s="340" t="s">
        <v>579</v>
      </c>
      <c r="C37" s="688"/>
      <c r="D37" s="689"/>
      <c r="E37" s="690"/>
      <c r="H37" s="304"/>
      <c r="I37" s="720"/>
      <c r="J37" s="629"/>
      <c r="K37" s="681"/>
      <c r="L37" s="717"/>
      <c r="M37" s="686"/>
      <c r="N37" s="687"/>
    </row>
    <row r="38" spans="1:15" ht="18" customHeight="1" thickBot="1">
      <c r="A38" s="593" t="s">
        <v>596</v>
      </c>
      <c r="B38" s="341" t="s">
        <v>601</v>
      </c>
      <c r="C38" s="382"/>
      <c r="D38" s="382" t="s">
        <v>712</v>
      </c>
      <c r="E38" s="383" t="s">
        <v>713</v>
      </c>
    </row>
    <row r="39" spans="1:15" ht="18" customHeight="1" thickBot="1">
      <c r="A39" s="594"/>
      <c r="B39" s="338" t="s">
        <v>597</v>
      </c>
      <c r="C39" s="557"/>
      <c r="D39" s="557"/>
      <c r="E39" s="553"/>
      <c r="H39" s="301" t="s">
        <v>608</v>
      </c>
      <c r="I39" s="300" t="s">
        <v>616</v>
      </c>
      <c r="J39" s="621" t="s">
        <v>773</v>
      </c>
      <c r="K39" s="622"/>
      <c r="L39" s="622"/>
      <c r="M39" s="623"/>
      <c r="N39" s="306" t="s">
        <v>623</v>
      </c>
      <c r="O39" s="510"/>
    </row>
    <row r="40" spans="1:15" ht="18" customHeight="1" thickBot="1">
      <c r="A40" s="594"/>
      <c r="B40" s="338" t="s">
        <v>598</v>
      </c>
      <c r="C40" s="557"/>
      <c r="D40" s="557"/>
      <c r="E40" s="553"/>
      <c r="H40" s="569"/>
      <c r="I40" s="570"/>
      <c r="J40" s="619"/>
      <c r="K40" s="624"/>
      <c r="L40" s="624"/>
      <c r="M40" s="620"/>
      <c r="N40" s="575"/>
      <c r="O40" s="365" t="str">
        <f>IFERROR(VLOOKUP(J40,入力フォーム用項目!$E$3:$F$26,2,FALSE),"")</f>
        <v/>
      </c>
    </row>
    <row r="41" spans="1:15" ht="18" customHeight="1" thickBot="1">
      <c r="A41" s="594"/>
      <c r="B41" s="338" t="s">
        <v>599</v>
      </c>
      <c r="C41" s="557"/>
      <c r="D41" s="557"/>
      <c r="E41" s="553"/>
      <c r="H41" s="571"/>
      <c r="I41" s="572"/>
      <c r="J41" s="616"/>
      <c r="K41" s="617"/>
      <c r="L41" s="617"/>
      <c r="M41" s="618"/>
      <c r="N41" s="576"/>
      <c r="O41" s="365" t="str">
        <f>IFERROR(VLOOKUP(J41,入力フォーム用項目!$E$3:$F$26,2,FALSE),"")</f>
        <v/>
      </c>
    </row>
    <row r="42" spans="1:15" ht="18" customHeight="1" thickBot="1">
      <c r="A42" s="594"/>
      <c r="B42" s="338" t="s">
        <v>600</v>
      </c>
      <c r="C42" s="557"/>
      <c r="D42" s="557"/>
      <c r="E42" s="553"/>
      <c r="H42" s="571"/>
      <c r="I42" s="572"/>
      <c r="J42" s="616"/>
      <c r="K42" s="617"/>
      <c r="L42" s="617"/>
      <c r="M42" s="618"/>
      <c r="N42" s="576"/>
      <c r="O42" s="365" t="str">
        <f>IFERROR(VLOOKUP(J42,入力フォーム用項目!$E$3:$F$26,2,FALSE),"")</f>
        <v/>
      </c>
    </row>
    <row r="43" spans="1:15" ht="18" customHeight="1" thickBot="1">
      <c r="A43" s="594"/>
      <c r="B43" s="342" t="s">
        <v>602</v>
      </c>
      <c r="C43" s="382" t="s">
        <v>711</v>
      </c>
      <c r="D43" s="382" t="s">
        <v>712</v>
      </c>
      <c r="E43" s="383" t="s">
        <v>713</v>
      </c>
      <c r="H43" s="573"/>
      <c r="I43" s="574"/>
      <c r="J43" s="629"/>
      <c r="K43" s="681"/>
      <c r="L43" s="681"/>
      <c r="M43" s="630"/>
      <c r="N43" s="565"/>
      <c r="O43" s="369" t="str">
        <f>IFERROR(VLOOKUP(J43,入力フォーム用項目!$E$3:$F$26,2,FALSE),"")</f>
        <v/>
      </c>
    </row>
    <row r="44" spans="1:15" ht="18" customHeight="1" thickBot="1">
      <c r="A44" s="594"/>
      <c r="B44" s="338" t="s">
        <v>597</v>
      </c>
      <c r="C44" s="557"/>
      <c r="D44" s="557"/>
      <c r="E44" s="553"/>
    </row>
    <row r="45" spans="1:15" ht="18" customHeight="1" thickBot="1">
      <c r="A45" s="594"/>
      <c r="B45" s="338" t="s">
        <v>598</v>
      </c>
      <c r="C45" s="557"/>
      <c r="D45" s="557"/>
      <c r="E45" s="553"/>
      <c r="H45" s="301" t="s">
        <v>608</v>
      </c>
      <c r="I45" s="300" t="s">
        <v>616</v>
      </c>
      <c r="J45" s="621" t="s">
        <v>774</v>
      </c>
      <c r="K45" s="622"/>
      <c r="L45" s="622"/>
      <c r="M45" s="623"/>
      <c r="N45" s="306" t="s">
        <v>623</v>
      </c>
    </row>
    <row r="46" spans="1:15" ht="18" customHeight="1" thickBot="1">
      <c r="A46" s="594"/>
      <c r="B46" s="338" t="s">
        <v>599</v>
      </c>
      <c r="C46" s="557"/>
      <c r="D46" s="557"/>
      <c r="E46" s="553"/>
      <c r="H46" s="571"/>
      <c r="I46" s="572"/>
      <c r="J46" s="616"/>
      <c r="K46" s="617"/>
      <c r="L46" s="617"/>
      <c r="M46" s="618"/>
      <c r="N46" s="576"/>
      <c r="O46" s="365" t="str">
        <f>IFERROR(VLOOKUP(J46,入力フォーム用項目!$E$3:$F$26,2,FALSE),"")</f>
        <v/>
      </c>
    </row>
    <row r="47" spans="1:15" ht="18" customHeight="1" thickBot="1">
      <c r="A47" s="594"/>
      <c r="B47" s="340" t="s">
        <v>600</v>
      </c>
      <c r="C47" s="568"/>
      <c r="D47" s="568"/>
      <c r="E47" s="554"/>
      <c r="H47" s="571"/>
      <c r="I47" s="572"/>
      <c r="J47" s="616"/>
      <c r="K47" s="617"/>
      <c r="L47" s="617"/>
      <c r="M47" s="618"/>
      <c r="N47" s="576"/>
      <c r="O47" s="365" t="str">
        <f>IFERROR(VLOOKUP(J47,入力フォーム用項目!$E$3:$F$26,2,FALSE),"")</f>
        <v/>
      </c>
    </row>
    <row r="48" spans="1:15" s="454" customFormat="1" ht="18" customHeight="1" thickBot="1">
      <c r="A48" s="594"/>
      <c r="B48" s="342" t="s">
        <v>772</v>
      </c>
      <c r="C48" s="382" t="s">
        <v>711</v>
      </c>
      <c r="D48" s="382" t="s">
        <v>712</v>
      </c>
      <c r="E48" s="383" t="s">
        <v>713</v>
      </c>
      <c r="H48" s="571"/>
      <c r="I48" s="572"/>
      <c r="J48" s="616"/>
      <c r="K48" s="617"/>
      <c r="L48" s="617"/>
      <c r="M48" s="618"/>
      <c r="N48" s="576"/>
      <c r="O48" s="365" t="str">
        <f>IFERROR(VLOOKUP(J48,入力フォーム用項目!$E$3:$F$26,2,FALSE),"")</f>
        <v/>
      </c>
    </row>
    <row r="49" spans="1:15" s="454" customFormat="1" ht="18" customHeight="1" thickBot="1">
      <c r="A49" s="594"/>
      <c r="B49" s="338" t="s">
        <v>597</v>
      </c>
      <c r="C49" s="557"/>
      <c r="D49" s="557"/>
      <c r="E49" s="553"/>
      <c r="H49" s="571"/>
      <c r="I49" s="572"/>
      <c r="J49" s="616"/>
      <c r="K49" s="617"/>
      <c r="L49" s="617"/>
      <c r="M49" s="618"/>
      <c r="N49" s="576"/>
      <c r="O49" s="365" t="str">
        <f>IFERROR(VLOOKUP(J49,入力フォーム用項目!$E$3:$F$26,2,FALSE),"")</f>
        <v/>
      </c>
    </row>
    <row r="50" spans="1:15" s="454" customFormat="1" ht="18" customHeight="1" thickBot="1">
      <c r="A50" s="594"/>
      <c r="B50" s="338" t="s">
        <v>598</v>
      </c>
      <c r="C50" s="557"/>
      <c r="D50" s="557"/>
      <c r="E50" s="553"/>
      <c r="H50" s="571"/>
      <c r="I50" s="572"/>
      <c r="J50" s="616"/>
      <c r="K50" s="617"/>
      <c r="L50" s="617"/>
      <c r="M50" s="618"/>
      <c r="N50" s="576"/>
      <c r="O50" s="365" t="str">
        <f>IFERROR(VLOOKUP(J50,入力フォーム用項目!$E$3:$F$26,2,FALSE),"")</f>
        <v/>
      </c>
    </row>
    <row r="51" spans="1:15" s="454" customFormat="1" ht="18" customHeight="1" thickBot="1">
      <c r="A51" s="594"/>
      <c r="B51" s="338" t="s">
        <v>74</v>
      </c>
      <c r="C51" s="557"/>
      <c r="D51" s="557"/>
      <c r="E51" s="553"/>
      <c r="H51" s="573"/>
      <c r="I51" s="574"/>
      <c r="J51" s="616"/>
      <c r="K51" s="617"/>
      <c r="L51" s="617"/>
      <c r="M51" s="618"/>
      <c r="N51" s="565"/>
      <c r="O51" s="369" t="str">
        <f>IFERROR(VLOOKUP(J51,入力フォーム用項目!$E$3:$F$26,2,FALSE),"")</f>
        <v/>
      </c>
    </row>
    <row r="52" spans="1:15" s="454" customFormat="1" ht="18" customHeight="1" thickBot="1">
      <c r="A52" s="595"/>
      <c r="B52" s="340" t="s">
        <v>600</v>
      </c>
      <c r="C52" s="568"/>
      <c r="D52" s="568"/>
      <c r="E52" s="554"/>
      <c r="H52" s="577" t="s">
        <v>691</v>
      </c>
      <c r="I52" s="330" t="s">
        <v>692</v>
      </c>
      <c r="J52" s="330"/>
      <c r="K52" s="330"/>
      <c r="L52" s="330"/>
      <c r="M52" s="330"/>
      <c r="N52" s="331"/>
      <c r="O52" s="364"/>
    </row>
    <row r="53" spans="1:15" ht="18" customHeight="1" thickBot="1">
      <c r="A53" s="641" t="s">
        <v>626</v>
      </c>
      <c r="B53" s="642"/>
      <c r="C53" s="437" t="s">
        <v>710</v>
      </c>
      <c r="D53" s="435"/>
      <c r="E53" s="436"/>
      <c r="H53" s="708" t="s">
        <v>759</v>
      </c>
      <c r="I53" s="709"/>
      <c r="J53" s="709"/>
      <c r="K53" s="709"/>
      <c r="L53" s="709"/>
      <c r="M53" s="709"/>
      <c r="N53" s="710"/>
    </row>
    <row r="54" spans="1:15" ht="18" customHeight="1" thickBot="1">
      <c r="A54" s="639" t="s">
        <v>757</v>
      </c>
      <c r="B54" s="640"/>
      <c r="C54" s="437" t="s">
        <v>756</v>
      </c>
      <c r="D54" s="435"/>
      <c r="E54" s="436"/>
      <c r="H54" s="711"/>
      <c r="I54" s="712"/>
      <c r="J54" s="712"/>
      <c r="K54" s="712"/>
      <c r="L54" s="712"/>
      <c r="M54" s="712"/>
      <c r="N54" s="713"/>
    </row>
    <row r="55" spans="1:15" ht="18" customHeight="1" thickBot="1">
      <c r="A55" s="411" t="s">
        <v>664</v>
      </c>
      <c r="B55" s="300" t="s">
        <v>616</v>
      </c>
      <c r="C55" s="707" t="s">
        <v>666</v>
      </c>
      <c r="D55" s="707"/>
      <c r="E55" s="302" t="s">
        <v>84</v>
      </c>
      <c r="H55" s="711"/>
      <c r="I55" s="712"/>
      <c r="J55" s="712"/>
      <c r="K55" s="712"/>
      <c r="L55" s="712"/>
      <c r="M55" s="712"/>
      <c r="N55" s="713"/>
    </row>
    <row r="56" spans="1:15" ht="18" customHeight="1" thickBot="1">
      <c r="A56" s="569"/>
      <c r="B56" s="578"/>
      <c r="C56" s="671"/>
      <c r="D56" s="671"/>
      <c r="E56" s="581"/>
      <c r="F56" s="365" t="str">
        <f>IFERROR(VLOOKUP(C56,入力フォーム用項目!$E$29:$F$45,2,FALSE),"")</f>
        <v/>
      </c>
      <c r="H56" s="309"/>
      <c r="I56" s="584"/>
      <c r="J56" s="234" t="s">
        <v>184</v>
      </c>
      <c r="K56" s="310" t="s">
        <v>624</v>
      </c>
      <c r="L56" s="584"/>
      <c r="M56" s="311" t="s">
        <v>358</v>
      </c>
      <c r="N56" s="285"/>
    </row>
    <row r="57" spans="1:15" ht="18" customHeight="1" thickBot="1">
      <c r="A57" s="571"/>
      <c r="B57" s="579"/>
      <c r="C57" s="672"/>
      <c r="D57" s="672"/>
      <c r="E57" s="582"/>
      <c r="F57" s="365" t="str">
        <f>IFERROR(VLOOKUP(C57,入力フォーム用項目!$E$29:$F$45,2,FALSE),"")</f>
        <v/>
      </c>
      <c r="H57" s="309"/>
      <c r="I57" s="584"/>
      <c r="J57" s="234" t="s">
        <v>184</v>
      </c>
      <c r="K57" s="310" t="s">
        <v>624</v>
      </c>
      <c r="L57" s="584"/>
      <c r="M57" s="311" t="s">
        <v>358</v>
      </c>
      <c r="N57" s="285"/>
    </row>
    <row r="58" spans="1:15" ht="18" customHeight="1" thickBot="1">
      <c r="A58" s="571"/>
      <c r="B58" s="579"/>
      <c r="C58" s="672"/>
      <c r="D58" s="672"/>
      <c r="E58" s="582"/>
      <c r="F58" s="365" t="str">
        <f>IFERROR(VLOOKUP(C58,入力フォーム用項目!$E$29:$F$45,2,FALSE),"")</f>
        <v/>
      </c>
      <c r="H58" s="309"/>
      <c r="I58" s="584"/>
      <c r="J58" s="234" t="s">
        <v>184</v>
      </c>
      <c r="K58" s="310" t="s">
        <v>624</v>
      </c>
      <c r="L58" s="584"/>
      <c r="M58" s="311" t="s">
        <v>358</v>
      </c>
      <c r="N58" s="285"/>
    </row>
    <row r="59" spans="1:15" ht="18" customHeight="1" thickBot="1">
      <c r="A59" s="571"/>
      <c r="B59" s="579"/>
      <c r="C59" s="672"/>
      <c r="D59" s="672"/>
      <c r="E59" s="582"/>
      <c r="F59" s="365" t="str">
        <f>IFERROR(VLOOKUP(C59,入力フォーム用項目!$E$29:$F$45,2,FALSE),"")</f>
        <v/>
      </c>
      <c r="H59" s="309"/>
      <c r="I59" s="584"/>
      <c r="J59" s="234" t="s">
        <v>184</v>
      </c>
      <c r="K59" s="310" t="s">
        <v>624</v>
      </c>
      <c r="L59" s="584"/>
      <c r="M59" s="311" t="s">
        <v>358</v>
      </c>
      <c r="N59" s="285"/>
    </row>
    <row r="60" spans="1:15" ht="18" customHeight="1" thickBot="1">
      <c r="A60" s="573"/>
      <c r="B60" s="580"/>
      <c r="C60" s="672"/>
      <c r="D60" s="672"/>
      <c r="E60" s="583"/>
      <c r="F60" s="369" t="str">
        <f>IFERROR(VLOOKUP(C60,入力フォーム用項目!$E$29:$F$45,2,FALSE),"")</f>
        <v/>
      </c>
      <c r="H60" s="284"/>
      <c r="I60" s="312"/>
      <c r="J60" s="312"/>
      <c r="K60" s="312"/>
      <c r="L60" s="307" t="s">
        <v>466</v>
      </c>
      <c r="M60" s="585"/>
      <c r="N60" s="308" t="s">
        <v>358</v>
      </c>
    </row>
    <row r="61" spans="1:15" ht="18" customHeight="1" thickBot="1">
      <c r="A61" s="411" t="s">
        <v>664</v>
      </c>
      <c r="B61" s="412" t="s">
        <v>616</v>
      </c>
      <c r="C61" s="707" t="s">
        <v>667</v>
      </c>
      <c r="D61" s="707"/>
      <c r="E61" s="313" t="s">
        <v>84</v>
      </c>
      <c r="F61" s="25"/>
      <c r="H61" s="601" t="s">
        <v>761</v>
      </c>
      <c r="I61" s="602"/>
      <c r="J61" s="602"/>
      <c r="K61" s="602"/>
      <c r="L61" s="602"/>
      <c r="M61" s="602"/>
      <c r="N61" s="603"/>
    </row>
    <row r="62" spans="1:15" ht="18" customHeight="1" thickBot="1">
      <c r="A62" s="569"/>
      <c r="B62" s="578"/>
      <c r="C62" s="671"/>
      <c r="D62" s="671"/>
      <c r="E62" s="581"/>
      <c r="F62" s="369" t="str">
        <f>IFERROR(VLOOKUP(C62,入力フォーム用項目!$E$29:$F$45,2,FALSE),"")</f>
        <v/>
      </c>
      <c r="H62" s="604"/>
      <c r="I62" s="605"/>
      <c r="J62" s="605"/>
      <c r="K62" s="605"/>
      <c r="L62" s="605"/>
      <c r="M62" s="605"/>
      <c r="N62" s="606"/>
    </row>
    <row r="63" spans="1:15" ht="18" customHeight="1" thickBot="1">
      <c r="A63" s="573"/>
      <c r="B63" s="580"/>
      <c r="C63" s="678"/>
      <c r="D63" s="678"/>
      <c r="E63" s="583"/>
      <c r="F63" s="369" t="str">
        <f>IFERROR(VLOOKUP(C63,入力フォーム用項目!$E$29:$F$45,2,FALSE),"")</f>
        <v/>
      </c>
      <c r="G63" s="7"/>
      <c r="H63" s="604"/>
      <c r="I63" s="605"/>
      <c r="J63" s="605"/>
      <c r="K63" s="605"/>
      <c r="L63" s="605"/>
      <c r="M63" s="605"/>
      <c r="N63" s="606"/>
      <c r="O63" s="370"/>
    </row>
    <row r="64" spans="1:15" s="402" customFormat="1" ht="18" customHeight="1">
      <c r="A64" s="336" t="s">
        <v>714</v>
      </c>
      <c r="B64" s="325"/>
      <c r="C64" s="326"/>
      <c r="D64" s="326"/>
      <c r="E64" s="327"/>
      <c r="F64" s="406"/>
      <c r="G64" s="7"/>
      <c r="H64" s="604"/>
      <c r="I64" s="605"/>
      <c r="J64" s="605"/>
      <c r="K64" s="605"/>
      <c r="L64" s="605"/>
      <c r="M64" s="605"/>
      <c r="N64" s="606"/>
      <c r="O64" s="370"/>
    </row>
    <row r="65" spans="1:15" s="230" customFormat="1" ht="18" customHeight="1">
      <c r="A65" s="343" t="s">
        <v>715</v>
      </c>
      <c r="B65" s="325"/>
      <c r="C65" s="326"/>
      <c r="D65" s="326"/>
      <c r="E65" s="327"/>
      <c r="F65" s="231"/>
      <c r="G65" s="231"/>
      <c r="H65" s="604"/>
      <c r="I65" s="605"/>
      <c r="J65" s="605"/>
      <c r="K65" s="605"/>
      <c r="L65" s="605"/>
      <c r="M65" s="605"/>
      <c r="N65" s="606"/>
      <c r="O65" s="370"/>
    </row>
    <row r="66" spans="1:15" s="230" customFormat="1" ht="9" customHeight="1" thickBot="1">
      <c r="B66" s="325"/>
      <c r="C66" s="326"/>
      <c r="D66" s="326"/>
      <c r="E66" s="327"/>
      <c r="F66" s="231"/>
      <c r="G66" s="231"/>
      <c r="H66" s="607"/>
      <c r="I66" s="608"/>
      <c r="J66" s="608"/>
      <c r="K66" s="608"/>
      <c r="L66" s="608"/>
      <c r="M66" s="608"/>
      <c r="N66" s="609"/>
      <c r="O66" s="370"/>
    </row>
    <row r="67" spans="1:15" s="230" customFormat="1" ht="20.149999999999999" customHeight="1" thickBot="1">
      <c r="A67" s="77" t="s">
        <v>758</v>
      </c>
      <c r="B67"/>
      <c r="C67"/>
      <c r="D67" s="321"/>
      <c r="E67" s="321"/>
      <c r="F67" s="321"/>
      <c r="G67"/>
      <c r="H67" s="231"/>
      <c r="I67" s="231"/>
      <c r="J67" s="231"/>
      <c r="K67" s="328"/>
      <c r="L67" s="328"/>
      <c r="M67" s="328"/>
      <c r="N67" s="231"/>
      <c r="O67" s="370"/>
    </row>
    <row r="68" spans="1:15" s="230" customFormat="1" ht="20.149999999999999" customHeight="1">
      <c r="A68" s="385" t="s">
        <v>731</v>
      </c>
      <c r="B68" s="373"/>
      <c r="C68" s="373"/>
      <c r="D68" s="384"/>
      <c r="E68" s="440" t="s">
        <v>718</v>
      </c>
      <c r="G68" s="409"/>
      <c r="H68" s="601" t="s">
        <v>760</v>
      </c>
      <c r="I68" s="602"/>
      <c r="J68" s="602"/>
      <c r="K68" s="602"/>
      <c r="L68" s="602"/>
      <c r="M68" s="602"/>
      <c r="N68" s="603"/>
      <c r="O68" s="370"/>
    </row>
    <row r="69" spans="1:15" s="230" customFormat="1" ht="20.149999999999999" customHeight="1">
      <c r="A69" s="407" t="s">
        <v>732</v>
      </c>
      <c r="B69" s="7"/>
      <c r="C69" s="7"/>
      <c r="D69" s="321"/>
      <c r="E69" s="441" t="s">
        <v>718</v>
      </c>
      <c r="G69" s="409"/>
      <c r="H69" s="604"/>
      <c r="I69" s="605"/>
      <c r="J69" s="605"/>
      <c r="K69" s="605"/>
      <c r="L69" s="605"/>
      <c r="M69" s="605"/>
      <c r="N69" s="606"/>
      <c r="O69" s="370"/>
    </row>
    <row r="70" spans="1:15" s="230" customFormat="1" ht="20.149999999999999" customHeight="1" thickBot="1">
      <c r="A70" s="387" t="s">
        <v>733</v>
      </c>
      <c r="B70" s="408"/>
      <c r="C70" s="408"/>
      <c r="D70" s="321"/>
      <c r="E70" s="442" t="s">
        <v>718</v>
      </c>
      <c r="G70" s="409"/>
      <c r="H70" s="604"/>
      <c r="I70" s="605"/>
      <c r="J70" s="605"/>
      <c r="K70" s="605"/>
      <c r="L70" s="605"/>
      <c r="M70" s="605"/>
      <c r="N70" s="606"/>
      <c r="O70" s="370"/>
    </row>
    <row r="71" spans="1:15" s="230" customFormat="1" ht="20.149999999999999" customHeight="1">
      <c r="A71" s="625" t="s">
        <v>716</v>
      </c>
      <c r="B71" s="626"/>
      <c r="C71" s="386"/>
      <c r="D71" s="384"/>
      <c r="E71" s="443" t="s">
        <v>719</v>
      </c>
      <c r="G71" s="438"/>
      <c r="H71" s="604"/>
      <c r="I71" s="605"/>
      <c r="J71" s="605"/>
      <c r="K71" s="605"/>
      <c r="L71" s="605"/>
      <c r="M71" s="605"/>
      <c r="N71" s="606"/>
      <c r="O71" s="370"/>
    </row>
    <row r="72" spans="1:15" s="230" customFormat="1" ht="20.149999999999999" customHeight="1" thickBot="1">
      <c r="A72" s="627" t="s">
        <v>717</v>
      </c>
      <c r="B72" s="628"/>
      <c r="C72" s="388"/>
      <c r="D72" s="329"/>
      <c r="E72" s="444" t="s">
        <v>719</v>
      </c>
      <c r="G72" s="439"/>
      <c r="H72" s="607"/>
      <c r="I72" s="608"/>
      <c r="J72" s="608"/>
      <c r="K72" s="608"/>
      <c r="L72" s="608"/>
      <c r="M72" s="608"/>
      <c r="N72" s="609"/>
      <c r="O72" s="370"/>
    </row>
    <row r="73" spans="1:15" s="230" customFormat="1" ht="20.149999999999999" customHeight="1">
      <c r="B73" s="325"/>
      <c r="C73" s="326"/>
      <c r="D73" s="326"/>
      <c r="E73" s="327"/>
      <c r="F73" s="231"/>
      <c r="G73" s="231"/>
      <c r="H73" s="231"/>
      <c r="I73" s="231"/>
      <c r="J73" s="231"/>
      <c r="K73" s="328"/>
      <c r="L73" s="328"/>
      <c r="M73" s="328"/>
      <c r="N73" s="231"/>
      <c r="O73" s="370"/>
    </row>
    <row r="74" spans="1:15" s="230" customFormat="1" ht="18" customHeight="1" thickBot="1">
      <c r="A74" s="343" t="s">
        <v>693</v>
      </c>
      <c r="B74" s="325"/>
      <c r="C74" s="326"/>
      <c r="D74" s="326"/>
      <c r="E74" s="327"/>
      <c r="F74" s="231"/>
      <c r="G74" s="231"/>
      <c r="H74" s="343" t="s">
        <v>694</v>
      </c>
      <c r="I74" s="231"/>
      <c r="J74" s="231"/>
      <c r="K74" s="328"/>
      <c r="L74" s="328"/>
      <c r="M74" s="328"/>
      <c r="N74" s="231"/>
      <c r="O74" s="370"/>
    </row>
    <row r="75" spans="1:15" s="230" customFormat="1" ht="18" customHeight="1" thickBot="1">
      <c r="A75" s="411" t="s">
        <v>608</v>
      </c>
      <c r="B75" s="300" t="s">
        <v>616</v>
      </c>
      <c r="C75" s="621" t="s">
        <v>695</v>
      </c>
      <c r="D75" s="623"/>
      <c r="E75" s="306" t="s">
        <v>623</v>
      </c>
      <c r="F75" s="356"/>
      <c r="G75" s="381"/>
      <c r="H75" s="301" t="s">
        <v>608</v>
      </c>
      <c r="I75" s="300" t="s">
        <v>616</v>
      </c>
      <c r="J75" s="621" t="s">
        <v>696</v>
      </c>
      <c r="K75" s="622"/>
      <c r="L75" s="622"/>
      <c r="M75" s="623"/>
      <c r="N75" s="306" t="s">
        <v>623</v>
      </c>
      <c r="O75" s="370"/>
    </row>
    <row r="76" spans="1:15" s="230" customFormat="1" ht="18" customHeight="1">
      <c r="A76" s="569"/>
      <c r="B76" s="570"/>
      <c r="C76" s="619"/>
      <c r="D76" s="620"/>
      <c r="E76" s="575"/>
      <c r="F76" s="355"/>
      <c r="G76" s="321"/>
      <c r="H76" s="569"/>
      <c r="I76" s="570"/>
      <c r="J76" s="619"/>
      <c r="K76" s="624"/>
      <c r="L76" s="624"/>
      <c r="M76" s="620"/>
      <c r="N76" s="575"/>
      <c r="O76" s="370"/>
    </row>
    <row r="77" spans="1:15" s="230" customFormat="1" ht="18" customHeight="1">
      <c r="A77" s="571"/>
      <c r="B77" s="572"/>
      <c r="C77" s="610"/>
      <c r="D77" s="612"/>
      <c r="E77" s="576"/>
      <c r="F77" s="355"/>
      <c r="G77" s="321"/>
      <c r="H77" s="571"/>
      <c r="I77" s="572"/>
      <c r="J77" s="616"/>
      <c r="K77" s="617"/>
      <c r="L77" s="617"/>
      <c r="M77" s="618"/>
      <c r="N77" s="576"/>
      <c r="O77" s="370"/>
    </row>
    <row r="78" spans="1:15" s="230" customFormat="1" ht="18" customHeight="1">
      <c r="A78" s="571"/>
      <c r="B78" s="572"/>
      <c r="C78" s="610"/>
      <c r="D78" s="612"/>
      <c r="E78" s="576"/>
      <c r="F78" s="355"/>
      <c r="G78" s="321"/>
      <c r="H78" s="571"/>
      <c r="I78" s="572"/>
      <c r="J78" s="616"/>
      <c r="K78" s="617"/>
      <c r="L78" s="617"/>
      <c r="M78" s="618"/>
      <c r="N78" s="576"/>
      <c r="O78" s="370"/>
    </row>
    <row r="79" spans="1:15" s="230" customFormat="1" ht="18" customHeight="1">
      <c r="A79" s="571"/>
      <c r="B79" s="572"/>
      <c r="C79" s="610"/>
      <c r="D79" s="612"/>
      <c r="E79" s="576"/>
      <c r="F79" s="355"/>
      <c r="G79" s="321"/>
      <c r="H79" s="571"/>
      <c r="I79" s="572"/>
      <c r="J79" s="616"/>
      <c r="K79" s="617"/>
      <c r="L79" s="617"/>
      <c r="M79" s="618"/>
      <c r="N79" s="576"/>
      <c r="O79" s="370"/>
    </row>
    <row r="80" spans="1:15" s="230" customFormat="1" ht="18" customHeight="1">
      <c r="A80" s="571"/>
      <c r="B80" s="572"/>
      <c r="C80" s="610"/>
      <c r="D80" s="612"/>
      <c r="E80" s="576"/>
      <c r="F80" s="355"/>
      <c r="G80" s="321"/>
      <c r="H80" s="571"/>
      <c r="I80" s="572"/>
      <c r="J80" s="610"/>
      <c r="K80" s="611"/>
      <c r="L80" s="611"/>
      <c r="M80" s="612"/>
      <c r="N80" s="576"/>
      <c r="O80" s="370"/>
    </row>
    <row r="81" spans="1:15" s="230" customFormat="1" ht="18" customHeight="1">
      <c r="A81" s="571"/>
      <c r="B81" s="572"/>
      <c r="C81" s="610"/>
      <c r="D81" s="612"/>
      <c r="E81" s="576"/>
      <c r="F81" s="355"/>
      <c r="G81" s="321"/>
      <c r="H81" s="571"/>
      <c r="I81" s="572"/>
      <c r="J81" s="610"/>
      <c r="K81" s="611"/>
      <c r="L81" s="611"/>
      <c r="M81" s="612"/>
      <c r="N81" s="576"/>
      <c r="O81" s="370"/>
    </row>
    <row r="82" spans="1:15" s="230" customFormat="1" ht="18" customHeight="1">
      <c r="A82" s="571"/>
      <c r="B82" s="572"/>
      <c r="C82" s="610"/>
      <c r="D82" s="612"/>
      <c r="E82" s="576"/>
      <c r="F82" s="355"/>
      <c r="G82" s="321"/>
      <c r="H82" s="571"/>
      <c r="I82" s="572"/>
      <c r="J82" s="610"/>
      <c r="K82" s="611"/>
      <c r="L82" s="611"/>
      <c r="M82" s="612"/>
      <c r="N82" s="576"/>
      <c r="O82" s="370"/>
    </row>
    <row r="83" spans="1:15" s="230" customFormat="1" ht="18" customHeight="1">
      <c r="A83" s="571"/>
      <c r="B83" s="572"/>
      <c r="C83" s="610"/>
      <c r="D83" s="612"/>
      <c r="E83" s="576"/>
      <c r="F83" s="355"/>
      <c r="G83" s="321"/>
      <c r="H83" s="571"/>
      <c r="I83" s="572"/>
      <c r="J83" s="610"/>
      <c r="K83" s="611"/>
      <c r="L83" s="611"/>
      <c r="M83" s="612"/>
      <c r="N83" s="576"/>
      <c r="O83" s="370"/>
    </row>
    <row r="84" spans="1:15" s="230" customFormat="1" ht="18" customHeight="1" thickBot="1">
      <c r="A84" s="573"/>
      <c r="B84" s="574"/>
      <c r="C84" s="629"/>
      <c r="D84" s="630"/>
      <c r="E84" s="565"/>
      <c r="F84" s="355"/>
      <c r="G84" s="321"/>
      <c r="H84" s="573"/>
      <c r="I84" s="574"/>
      <c r="J84" s="613"/>
      <c r="K84" s="614"/>
      <c r="L84" s="614"/>
      <c r="M84" s="615"/>
      <c r="N84" s="565"/>
      <c r="O84" s="370"/>
    </row>
    <row r="85" spans="1:15" s="230" customFormat="1" ht="18" customHeight="1">
      <c r="A85" s="343" t="s">
        <v>697</v>
      </c>
      <c r="B85" s="325"/>
      <c r="C85" s="326"/>
      <c r="D85" s="326"/>
      <c r="E85" s="327"/>
      <c r="F85" s="231"/>
      <c r="G85" s="231"/>
      <c r="H85" s="231"/>
      <c r="I85" s="231"/>
      <c r="J85" s="231"/>
      <c r="K85" s="328"/>
      <c r="L85" s="328"/>
      <c r="M85" s="328"/>
      <c r="N85" s="231"/>
      <c r="O85" s="370"/>
    </row>
    <row r="86" spans="1:15" s="230" customFormat="1" ht="18" customHeight="1">
      <c r="A86" s="343" t="s">
        <v>704</v>
      </c>
      <c r="B86" s="325"/>
      <c r="C86" s="326"/>
      <c r="D86" s="326"/>
      <c r="E86" s="327"/>
      <c r="F86" s="231"/>
      <c r="G86" s="231"/>
      <c r="H86" s="231"/>
      <c r="I86" s="231"/>
      <c r="J86" s="231"/>
      <c r="K86" s="328"/>
      <c r="L86" s="328"/>
      <c r="M86" s="328"/>
      <c r="N86" s="231"/>
      <c r="O86" s="370"/>
    </row>
    <row r="87" spans="1:15" s="230" customFormat="1" ht="18" customHeight="1">
      <c r="A87" s="343"/>
      <c r="B87" s="325"/>
      <c r="C87" s="326"/>
      <c r="D87" s="326"/>
      <c r="E87" s="327"/>
      <c r="F87" s="231"/>
      <c r="G87" s="231"/>
      <c r="H87" s="231"/>
      <c r="I87" s="231"/>
      <c r="J87" s="231"/>
      <c r="K87" s="328"/>
      <c r="L87" s="328"/>
      <c r="M87" s="328"/>
      <c r="N87" s="231"/>
      <c r="O87" s="370"/>
    </row>
    <row r="88" spans="1:15" s="230" customFormat="1" ht="18" customHeight="1">
      <c r="A88" s="343"/>
      <c r="B88" s="325"/>
      <c r="C88" s="326"/>
      <c r="D88" s="326"/>
      <c r="E88" s="327"/>
      <c r="F88" s="231"/>
      <c r="G88" s="231"/>
      <c r="H88" s="231"/>
      <c r="I88" s="231"/>
      <c r="J88" s="231"/>
      <c r="K88" s="328"/>
      <c r="L88" s="328"/>
      <c r="M88" s="328"/>
      <c r="N88" s="231"/>
      <c r="O88" s="370"/>
    </row>
    <row r="89" spans="1:15" s="230" customFormat="1" ht="18" customHeight="1">
      <c r="A89" s="343"/>
      <c r="B89" s="325"/>
      <c r="C89" s="326"/>
      <c r="D89" s="326"/>
      <c r="E89" s="327"/>
      <c r="F89" s="231"/>
      <c r="G89" s="231"/>
      <c r="H89" s="231"/>
      <c r="I89" s="231"/>
      <c r="J89" s="231"/>
      <c r="K89" s="328"/>
      <c r="L89" s="328"/>
      <c r="M89" s="328"/>
      <c r="N89" s="231"/>
      <c r="O89" s="370"/>
    </row>
    <row r="90" spans="1:15" s="230" customFormat="1" ht="18" customHeight="1">
      <c r="A90" s="343"/>
      <c r="B90" s="325"/>
      <c r="C90" s="326"/>
      <c r="D90" s="326"/>
      <c r="E90" s="327"/>
      <c r="F90" s="231"/>
      <c r="G90" s="231"/>
      <c r="H90" s="231"/>
      <c r="I90" s="231"/>
      <c r="J90" s="231"/>
      <c r="K90" s="328"/>
      <c r="L90" s="328"/>
      <c r="M90" s="328"/>
      <c r="N90" s="231"/>
      <c r="O90" s="370"/>
    </row>
    <row r="91" spans="1:15" s="230" customFormat="1" ht="18" customHeight="1">
      <c r="A91" s="343"/>
      <c r="B91" s="325"/>
      <c r="C91" s="326"/>
      <c r="D91" s="326"/>
      <c r="E91" s="327"/>
      <c r="F91" s="231"/>
      <c r="G91" s="231"/>
      <c r="H91" s="231"/>
      <c r="I91" s="231"/>
      <c r="J91" s="231"/>
      <c r="K91" s="328"/>
      <c r="L91" s="328"/>
      <c r="M91" s="328"/>
      <c r="N91" s="231"/>
      <c r="O91" s="370"/>
    </row>
    <row r="92" spans="1:15" s="230" customFormat="1" ht="18" customHeight="1">
      <c r="A92" s="343"/>
      <c r="B92" s="325"/>
      <c r="C92" s="326"/>
      <c r="D92" s="326"/>
      <c r="E92" s="327"/>
      <c r="F92" s="231"/>
      <c r="G92" s="231"/>
      <c r="H92" s="231"/>
      <c r="I92" s="231"/>
      <c r="J92" s="231"/>
      <c r="K92" s="328"/>
      <c r="L92" s="328"/>
      <c r="M92" s="328"/>
      <c r="N92" s="231"/>
      <c r="O92" s="370"/>
    </row>
    <row r="93" spans="1:15" s="230" customFormat="1" ht="18" customHeight="1">
      <c r="A93" s="343"/>
      <c r="B93" s="325"/>
      <c r="C93" s="326"/>
      <c r="D93" s="326"/>
      <c r="E93" s="327"/>
      <c r="F93" s="231"/>
      <c r="G93" s="231"/>
      <c r="H93" s="231"/>
      <c r="I93" s="231"/>
      <c r="J93" s="231"/>
      <c r="K93" s="328"/>
      <c r="L93" s="328"/>
      <c r="M93" s="328"/>
      <c r="N93" s="231"/>
      <c r="O93" s="370"/>
    </row>
    <row r="94" spans="1:15" s="230" customFormat="1" ht="18" customHeight="1">
      <c r="A94" s="343"/>
      <c r="B94" s="325"/>
      <c r="C94" s="326"/>
      <c r="D94" s="326"/>
      <c r="E94" s="327"/>
      <c r="F94" s="231"/>
      <c r="G94" s="231"/>
      <c r="H94" s="231"/>
      <c r="I94" s="231"/>
      <c r="J94" s="231"/>
      <c r="K94" s="328"/>
      <c r="L94" s="328"/>
      <c r="M94" s="328"/>
      <c r="N94" s="231"/>
      <c r="O94" s="370"/>
    </row>
    <row r="95" spans="1:15" s="230" customFormat="1" ht="23.15" customHeight="1" thickBot="1">
      <c r="A95" s="333"/>
      <c r="B95" s="333"/>
      <c r="C95" s="334"/>
      <c r="D95" s="334"/>
      <c r="E95" s="335"/>
      <c r="F95" s="316"/>
      <c r="G95" s="316"/>
      <c r="H95" s="316"/>
      <c r="I95" s="316"/>
      <c r="J95" s="316"/>
      <c r="K95" s="329"/>
      <c r="L95" s="329"/>
      <c r="M95" s="329"/>
      <c r="N95" s="316"/>
      <c r="O95" s="371"/>
    </row>
    <row r="96" spans="1:15" s="230" customFormat="1" ht="13.5" customHeight="1">
      <c r="A96" s="325"/>
      <c r="B96" s="325"/>
      <c r="C96" s="326"/>
      <c r="D96" s="326"/>
      <c r="E96" s="327"/>
      <c r="F96" s="231"/>
      <c r="G96" s="231"/>
      <c r="H96" s="231"/>
      <c r="I96" s="231"/>
      <c r="J96" s="231"/>
      <c r="K96" s="328"/>
      <c r="L96" s="328"/>
      <c r="M96" s="328"/>
      <c r="N96" s="231"/>
      <c r="O96" s="370"/>
    </row>
    <row r="97" spans="1:15" s="8" customFormat="1" ht="25" customHeight="1">
      <c r="A97" s="322" t="s">
        <v>647</v>
      </c>
      <c r="B97" s="322"/>
      <c r="C97" s="125"/>
      <c r="D97" s="125"/>
      <c r="E97" s="125"/>
      <c r="F97" s="322"/>
      <c r="G97" s="322"/>
      <c r="H97" s="322"/>
      <c r="I97" s="322"/>
      <c r="K97" s="421" t="s">
        <v>659</v>
      </c>
      <c r="L97" s="422" t="s">
        <v>660</v>
      </c>
      <c r="M97" s="423" t="s">
        <v>661</v>
      </c>
      <c r="N97" s="422" t="s">
        <v>660</v>
      </c>
      <c r="O97" s="424"/>
    </row>
    <row r="98" spans="1:15" s="8" customFormat="1" ht="25" customHeight="1" thickBot="1">
      <c r="B98" s="142" t="s">
        <v>652</v>
      </c>
      <c r="C98" s="142" t="s">
        <v>653</v>
      </c>
      <c r="D98" s="125" t="s">
        <v>654</v>
      </c>
      <c r="E98" s="125"/>
      <c r="F98" s="322"/>
      <c r="G98" s="322"/>
      <c r="H98" s="322"/>
      <c r="I98" s="322"/>
      <c r="J98" s="322"/>
      <c r="K98" s="380" t="s">
        <v>656</v>
      </c>
      <c r="L98" s="322"/>
      <c r="M98" s="322"/>
      <c r="N98" s="322"/>
      <c r="O98" s="142"/>
    </row>
    <row r="99" spans="1:15" s="8" customFormat="1" ht="25" customHeight="1">
      <c r="B99" s="637" t="s">
        <v>648</v>
      </c>
      <c r="C99" s="638"/>
      <c r="D99" s="643" t="s">
        <v>737</v>
      </c>
      <c r="E99" s="644"/>
      <c r="J99" s="322"/>
      <c r="K99" s="323" t="s">
        <v>662</v>
      </c>
      <c r="L99" s="401" t="s">
        <v>663</v>
      </c>
      <c r="M99" s="323" t="s">
        <v>657</v>
      </c>
      <c r="N99" s="401" t="s">
        <v>658</v>
      </c>
      <c r="O99" s="372"/>
    </row>
    <row r="100" spans="1:15" s="8" customFormat="1" ht="25" customHeight="1">
      <c r="B100" s="631" t="s">
        <v>649</v>
      </c>
      <c r="C100" s="632"/>
      <c r="D100" s="645" t="s">
        <v>738</v>
      </c>
      <c r="E100" s="646"/>
      <c r="J100" s="322"/>
      <c r="K100" s="324"/>
      <c r="L100" s="324"/>
      <c r="M100" s="324"/>
      <c r="N100" s="324"/>
      <c r="O100" s="372"/>
    </row>
    <row r="101" spans="1:15" s="8" customFormat="1" ht="25" customHeight="1" thickBot="1">
      <c r="B101" s="633" t="s">
        <v>650</v>
      </c>
      <c r="C101" s="634"/>
      <c r="D101" s="647" t="s">
        <v>738</v>
      </c>
      <c r="E101" s="648"/>
      <c r="F101" s="8" t="s">
        <v>705</v>
      </c>
      <c r="J101" s="322"/>
      <c r="O101" s="372"/>
    </row>
    <row r="102" spans="1:15" s="8" customFormat="1" ht="25" customHeight="1" thickBot="1">
      <c r="B102" s="635" t="s">
        <v>708</v>
      </c>
      <c r="C102" s="636"/>
      <c r="D102" s="649" t="s">
        <v>739</v>
      </c>
      <c r="E102" s="650"/>
      <c r="F102" s="8" t="s">
        <v>730</v>
      </c>
      <c r="J102" s="322"/>
      <c r="O102" s="372"/>
    </row>
    <row r="103" spans="1:15" s="8" customFormat="1" ht="25" customHeight="1">
      <c r="B103" s="637" t="s">
        <v>727</v>
      </c>
      <c r="C103" s="638"/>
      <c r="D103" s="643" t="s">
        <v>738</v>
      </c>
      <c r="E103" s="644"/>
      <c r="F103" s="8" t="s">
        <v>730</v>
      </c>
      <c r="J103" s="322"/>
      <c r="O103" s="372"/>
    </row>
    <row r="104" spans="1:15" s="8" customFormat="1" ht="25" customHeight="1">
      <c r="B104" s="631" t="s">
        <v>728</v>
      </c>
      <c r="C104" s="632"/>
      <c r="D104" s="645" t="s">
        <v>738</v>
      </c>
      <c r="E104" s="646"/>
      <c r="F104" s="8" t="s">
        <v>730</v>
      </c>
      <c r="J104" s="322"/>
      <c r="O104" s="372"/>
    </row>
    <row r="105" spans="1:15" s="8" customFormat="1" ht="25" customHeight="1" thickBot="1">
      <c r="B105" s="633" t="s">
        <v>729</v>
      </c>
      <c r="C105" s="634"/>
      <c r="D105" s="647" t="s">
        <v>738</v>
      </c>
      <c r="E105" s="648"/>
      <c r="F105" s="8" t="s">
        <v>730</v>
      </c>
      <c r="J105" s="322"/>
      <c r="O105" s="372"/>
    </row>
    <row r="106" spans="1:15" ht="25" customHeight="1">
      <c r="B106" s="410" t="s">
        <v>651</v>
      </c>
      <c r="C106" s="410"/>
      <c r="D106" s="410"/>
      <c r="E106" s="410"/>
      <c r="F106" s="8" t="s">
        <v>730</v>
      </c>
      <c r="G106" s="8"/>
      <c r="H106" s="8"/>
      <c r="I106" s="8"/>
    </row>
    <row r="107" spans="1:15" ht="25" customHeight="1">
      <c r="B107" s="379" t="s">
        <v>655</v>
      </c>
      <c r="C107" s="379"/>
      <c r="D107" s="379"/>
      <c r="E107" s="379"/>
      <c r="F107" s="8" t="s">
        <v>730</v>
      </c>
    </row>
    <row r="108" spans="1:15" ht="14">
      <c r="F108" s="8" t="s">
        <v>730</v>
      </c>
    </row>
  </sheetData>
  <mergeCells count="136">
    <mergeCell ref="J39:M39"/>
    <mergeCell ref="J40:M40"/>
    <mergeCell ref="J41:M41"/>
    <mergeCell ref="J42:M42"/>
    <mergeCell ref="H53:N55"/>
    <mergeCell ref="J48:M48"/>
    <mergeCell ref="J49:M49"/>
    <mergeCell ref="J51:M51"/>
    <mergeCell ref="J25:M25"/>
    <mergeCell ref="J50:M50"/>
    <mergeCell ref="J45:M45"/>
    <mergeCell ref="J30:L30"/>
    <mergeCell ref="J29:L29"/>
    <mergeCell ref="J43:M43"/>
    <mergeCell ref="J46:M46"/>
    <mergeCell ref="J47:M47"/>
    <mergeCell ref="J35:L35"/>
    <mergeCell ref="J36:L36"/>
    <mergeCell ref="J37:L37"/>
    <mergeCell ref="I31:I37"/>
    <mergeCell ref="C30:E30"/>
    <mergeCell ref="C31:E31"/>
    <mergeCell ref="C57:D57"/>
    <mergeCell ref="C58:D58"/>
    <mergeCell ref="C59:D59"/>
    <mergeCell ref="C60:D60"/>
    <mergeCell ref="C61:D61"/>
    <mergeCell ref="C62:D62"/>
    <mergeCell ref="C63:D63"/>
    <mergeCell ref="C55:D55"/>
    <mergeCell ref="C56:D56"/>
    <mergeCell ref="C34:E34"/>
    <mergeCell ref="C35:E35"/>
    <mergeCell ref="C36:E36"/>
    <mergeCell ref="C32:E32"/>
    <mergeCell ref="C27:E27"/>
    <mergeCell ref="C26:E26"/>
    <mergeCell ref="C25:E25"/>
    <mergeCell ref="C16:E16"/>
    <mergeCell ref="C17:E17"/>
    <mergeCell ref="J16:L17"/>
    <mergeCell ref="J26:M26"/>
    <mergeCell ref="K22:L22"/>
    <mergeCell ref="J12:M12"/>
    <mergeCell ref="J19:L19"/>
    <mergeCell ref="J20:L20"/>
    <mergeCell ref="J24:M24"/>
    <mergeCell ref="C18:E18"/>
    <mergeCell ref="A5:A25"/>
    <mergeCell ref="A26:A37"/>
    <mergeCell ref="C24:E24"/>
    <mergeCell ref="C19:E19"/>
    <mergeCell ref="C20:E20"/>
    <mergeCell ref="C21:E21"/>
    <mergeCell ref="J8:M8"/>
    <mergeCell ref="J9:M9"/>
    <mergeCell ref="J10:M10"/>
    <mergeCell ref="J11:M11"/>
    <mergeCell ref="J13:M13"/>
    <mergeCell ref="J14:M14"/>
    <mergeCell ref="J31:L31"/>
    <mergeCell ref="J32:L32"/>
    <mergeCell ref="J33:L33"/>
    <mergeCell ref="J18:L18"/>
    <mergeCell ref="J21:L21"/>
    <mergeCell ref="J34:L34"/>
    <mergeCell ref="M31:N37"/>
    <mergeCell ref="C37:E37"/>
    <mergeCell ref="C33:E33"/>
    <mergeCell ref="C22:E22"/>
    <mergeCell ref="C23:E23"/>
    <mergeCell ref="C28:E28"/>
    <mergeCell ref="B2:F2"/>
    <mergeCell ref="H2:I2"/>
    <mergeCell ref="J2:K2"/>
    <mergeCell ref="M2:N2"/>
    <mergeCell ref="N16:N17"/>
    <mergeCell ref="H16:H17"/>
    <mergeCell ref="I16:I17"/>
    <mergeCell ref="C5:E5"/>
    <mergeCell ref="C6:E6"/>
    <mergeCell ref="C7:E7"/>
    <mergeCell ref="M16:M17"/>
    <mergeCell ref="C8:E8"/>
    <mergeCell ref="C9:E9"/>
    <mergeCell ref="C10:E10"/>
    <mergeCell ref="C11:E11"/>
    <mergeCell ref="C13:E13"/>
    <mergeCell ref="C12:E12"/>
    <mergeCell ref="J5:M5"/>
    <mergeCell ref="J6:M6"/>
    <mergeCell ref="J7:M7"/>
    <mergeCell ref="B104:C104"/>
    <mergeCell ref="B105:C105"/>
    <mergeCell ref="D99:E99"/>
    <mergeCell ref="D100:E100"/>
    <mergeCell ref="D101:E101"/>
    <mergeCell ref="D102:E102"/>
    <mergeCell ref="D103:E103"/>
    <mergeCell ref="D104:E104"/>
    <mergeCell ref="D105:E105"/>
    <mergeCell ref="B99:C99"/>
    <mergeCell ref="A71:B71"/>
    <mergeCell ref="A72:B72"/>
    <mergeCell ref="C84:D84"/>
    <mergeCell ref="B100:C100"/>
    <mergeCell ref="B101:C101"/>
    <mergeCell ref="B102:C102"/>
    <mergeCell ref="B103:C103"/>
    <mergeCell ref="A54:B54"/>
    <mergeCell ref="A53:B53"/>
    <mergeCell ref="C75:D75"/>
    <mergeCell ref="A38:A52"/>
    <mergeCell ref="C29:E29"/>
    <mergeCell ref="C14:E14"/>
    <mergeCell ref="C15:E15"/>
    <mergeCell ref="H61:N66"/>
    <mergeCell ref="H68:N72"/>
    <mergeCell ref="J83:M83"/>
    <mergeCell ref="J84:M84"/>
    <mergeCell ref="C78:D78"/>
    <mergeCell ref="C79:D79"/>
    <mergeCell ref="J78:M78"/>
    <mergeCell ref="J79:M79"/>
    <mergeCell ref="C76:D76"/>
    <mergeCell ref="C77:D77"/>
    <mergeCell ref="C80:D80"/>
    <mergeCell ref="C81:D81"/>
    <mergeCell ref="C82:D82"/>
    <mergeCell ref="C83:D83"/>
    <mergeCell ref="J75:M75"/>
    <mergeCell ref="J76:M76"/>
    <mergeCell ref="J77:M77"/>
    <mergeCell ref="J80:M80"/>
    <mergeCell ref="J81:M81"/>
    <mergeCell ref="J82:M82"/>
  </mergeCells>
  <phoneticPr fontId="8"/>
  <pageMargins left="0.51181102362204722" right="0.31496062992125984" top="0.74803149606299213" bottom="0.35433070866141736" header="0.31496062992125984" footer="0.31496062992125984"/>
  <pageSetup paperSize="9" scale="72" orientation="portrait" verticalDpi="0" r:id="rId1"/>
  <rowBreaks count="1" manualBreakCount="1">
    <brk id="60" max="14" man="1"/>
  </rowBreaks>
  <colBreaks count="1" manualBreakCount="1">
    <brk id="15" min="1" max="62" man="1"/>
  </colBreaks>
  <drawing r:id="rId2"/>
  <legacyDrawing r:id="rId3"/>
  <mc:AlternateContent xmlns:mc="http://schemas.openxmlformats.org/markup-compatibility/2006">
    <mc:Choice Requires="x14">
      <controls>
        <mc:AlternateContent xmlns:mc="http://schemas.openxmlformats.org/markup-compatibility/2006">
          <mc:Choice Requires="x14">
            <control shapeId="57350" r:id="rId4" name="Check Box 6">
              <controlPr defaultSize="0" autoFill="0" autoLine="0" autoPict="0">
                <anchor moveWithCells="1">
                  <from>
                    <xdr:col>2</xdr:col>
                    <xdr:colOff>69850</xdr:colOff>
                    <xdr:row>52</xdr:row>
                    <xdr:rowOff>19050</xdr:rowOff>
                  </from>
                  <to>
                    <xdr:col>2</xdr:col>
                    <xdr:colOff>355600</xdr:colOff>
                    <xdr:row>53</xdr:row>
                    <xdr:rowOff>0</xdr:rowOff>
                  </to>
                </anchor>
              </controlPr>
            </control>
          </mc:Choice>
        </mc:AlternateContent>
        <mc:AlternateContent xmlns:mc="http://schemas.openxmlformats.org/markup-compatibility/2006">
          <mc:Choice Requires="x14">
            <control shapeId="57351" r:id="rId5" name="Check Box 7">
              <controlPr defaultSize="0" autoFill="0" autoLine="0" autoPict="0">
                <anchor moveWithCells="1">
                  <from>
                    <xdr:col>3</xdr:col>
                    <xdr:colOff>323850</xdr:colOff>
                    <xdr:row>52</xdr:row>
                    <xdr:rowOff>19050</xdr:rowOff>
                  </from>
                  <to>
                    <xdr:col>3</xdr:col>
                    <xdr:colOff>622300</xdr:colOff>
                    <xdr:row>53</xdr:row>
                    <xdr:rowOff>12700</xdr:rowOff>
                  </to>
                </anchor>
              </controlPr>
            </control>
          </mc:Choice>
        </mc:AlternateContent>
        <mc:AlternateContent xmlns:mc="http://schemas.openxmlformats.org/markup-compatibility/2006">
          <mc:Choice Requires="x14">
            <control shapeId="57355" r:id="rId6" name="Check Box 11">
              <controlPr defaultSize="0" autoFill="0" autoLine="0" autoPict="0">
                <anchor moveWithCells="1">
                  <from>
                    <xdr:col>7</xdr:col>
                    <xdr:colOff>171450</xdr:colOff>
                    <xdr:row>51</xdr:row>
                    <xdr:rowOff>12700</xdr:rowOff>
                  </from>
                  <to>
                    <xdr:col>7</xdr:col>
                    <xdr:colOff>469900</xdr:colOff>
                    <xdr:row>51</xdr:row>
                    <xdr:rowOff>222250</xdr:rowOff>
                  </to>
                </anchor>
              </controlPr>
            </control>
          </mc:Choice>
        </mc:AlternateContent>
        <mc:AlternateContent xmlns:mc="http://schemas.openxmlformats.org/markup-compatibility/2006">
          <mc:Choice Requires="x14">
            <control shapeId="57358" r:id="rId7" name="Check Box 14">
              <controlPr defaultSize="0" autoFill="0" autoLine="0" autoPict="0">
                <anchor moveWithCells="1">
                  <from>
                    <xdr:col>0</xdr:col>
                    <xdr:colOff>88900</xdr:colOff>
                    <xdr:row>71</xdr:row>
                    <xdr:rowOff>19050</xdr:rowOff>
                  </from>
                  <to>
                    <xdr:col>0</xdr:col>
                    <xdr:colOff>374650</xdr:colOff>
                    <xdr:row>71</xdr:row>
                    <xdr:rowOff>228600</xdr:rowOff>
                  </to>
                </anchor>
              </controlPr>
            </control>
          </mc:Choice>
        </mc:AlternateContent>
        <mc:AlternateContent xmlns:mc="http://schemas.openxmlformats.org/markup-compatibility/2006">
          <mc:Choice Requires="x14">
            <control shapeId="57360" r:id="rId8" name="Check Box 16">
              <controlPr defaultSize="0" autoFill="0" autoLine="0" autoPict="0">
                <anchor moveWithCells="1">
                  <from>
                    <xdr:col>0</xdr:col>
                    <xdr:colOff>88900</xdr:colOff>
                    <xdr:row>70</xdr:row>
                    <xdr:rowOff>19050</xdr:rowOff>
                  </from>
                  <to>
                    <xdr:col>0</xdr:col>
                    <xdr:colOff>374650</xdr:colOff>
                    <xdr:row>70</xdr:row>
                    <xdr:rowOff>228600</xdr:rowOff>
                  </to>
                </anchor>
              </controlPr>
            </control>
          </mc:Choice>
        </mc:AlternateContent>
        <mc:AlternateContent xmlns:mc="http://schemas.openxmlformats.org/markup-compatibility/2006">
          <mc:Choice Requires="x14">
            <control shapeId="57361" r:id="rId9" name="Check Box 17">
              <controlPr defaultSize="0" autoFill="0" autoLine="0" autoPict="0">
                <anchor moveWithCells="1">
                  <from>
                    <xdr:col>2</xdr:col>
                    <xdr:colOff>69850</xdr:colOff>
                    <xdr:row>53</xdr:row>
                    <xdr:rowOff>19050</xdr:rowOff>
                  </from>
                  <to>
                    <xdr:col>2</xdr:col>
                    <xdr:colOff>355600</xdr:colOff>
                    <xdr:row>54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0AA3D132-A66E-4AB8-BC7A-94B976B5C727}">
          <x14:formula1>
            <xm:f>入力フォーム用項目!$B$3:$B$23</xm:f>
          </x14:formula1>
          <xm:sqref>J6:M14</xm:sqref>
        </x14:dataValidation>
        <x14:dataValidation type="list" allowBlank="1" showInputMessage="1" showErrorMessage="1" xr:uid="{27FA78E9-0A2D-40C7-880E-627CF75700D2}">
          <x14:formula1>
            <xm:f>入力フォーム用項目!$B$28:$B$32</xm:f>
          </x14:formula1>
          <xm:sqref>J18:L18 J19:J21</xm:sqref>
        </x14:dataValidation>
        <x14:dataValidation type="list" allowBlank="1" showInputMessage="1" showErrorMessage="1" xr:uid="{485A83E7-EDEF-40EE-B3B0-D669E14D22AD}">
          <x14:formula1>
            <xm:f>入力フォーム用項目!$B$25:$B$26</xm:f>
          </x14:formula1>
          <xm:sqref>J25:J26</xm:sqref>
        </x14:dataValidation>
        <x14:dataValidation type="list" allowBlank="1" showInputMessage="1" showErrorMessage="1" xr:uid="{E9061E88-7222-4100-8A40-F92982A4A7A3}">
          <x14:formula1>
            <xm:f>入力フォーム用項目!$B$34:$B$36</xm:f>
          </x14:formula1>
          <xm:sqref>J30</xm:sqref>
        </x14:dataValidation>
        <x14:dataValidation type="list" allowBlank="1" showInputMessage="1" showErrorMessage="1" xr:uid="{4F7C32D1-0401-4C52-918A-74C9704B630E}">
          <x14:formula1>
            <xm:f>入力フォーム用項目!$E$33:$E$47</xm:f>
          </x14:formula1>
          <xm:sqref>C56:D56 C57:C60</xm:sqref>
        </x14:dataValidation>
        <x14:dataValidation type="list" allowBlank="1" showInputMessage="1" showErrorMessage="1" xr:uid="{01D4407E-1154-4698-80EF-10A392EF16BF}">
          <x14:formula1>
            <xm:f>入力フォーム用項目!$E$31:$E$32</xm:f>
          </x14:formula1>
          <xm:sqref>C62:D63</xm:sqref>
        </x14:dataValidation>
        <x14:dataValidation type="list" allowBlank="1" showInputMessage="1" showErrorMessage="1" xr:uid="{718C4C23-4258-4581-97C3-2504FAE941C6}">
          <x14:formula1>
            <xm:f>入力フォーム用項目!$B$37:$B$43</xm:f>
          </x14:formula1>
          <xm:sqref>J31:J37</xm:sqref>
        </x14:dataValidation>
        <x14:dataValidation type="list" allowBlank="1" showInputMessage="1" showErrorMessage="1" xr:uid="{4A7BA2A6-E217-45FD-A9AE-C1E799F733DF}">
          <x14:formula1>
            <xm:f>入力フォーム用項目!$I$4:$I$28</xm:f>
          </x14:formula1>
          <xm:sqref>C76:D84</xm:sqref>
        </x14:dataValidation>
        <x14:dataValidation type="list" allowBlank="1" showInputMessage="1" showErrorMessage="1" xr:uid="{38032D56-29EA-4B67-BE0C-103D3EABA271}">
          <x14:formula1>
            <xm:f>入力フォーム用項目!$I$32:$I$59</xm:f>
          </x14:formula1>
          <xm:sqref>J76:M84</xm:sqref>
        </x14:dataValidation>
        <x14:dataValidation type="list" allowBlank="1" showInputMessage="1" showErrorMessage="1" xr:uid="{4A024758-885D-44A9-A52D-6ABA79D7BDEA}">
          <x14:formula1>
            <xm:f>入力フォーム用項目!$E$27:$E$28</xm:f>
          </x14:formula1>
          <xm:sqref>J40:M43</xm:sqref>
        </x14:dataValidation>
        <x14:dataValidation type="list" allowBlank="1" showInputMessage="1" showErrorMessage="1" xr:uid="{F157AC21-1922-4F96-9026-3C7B050D2734}">
          <x14:formula1>
            <xm:f>入力フォーム用項目!$E$3:$E$25</xm:f>
          </x14:formula1>
          <xm:sqref>J46:M51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54"/>
  <sheetViews>
    <sheetView showZeros="0" view="pageBreakPreview" topLeftCell="A13" zoomScaleNormal="100" zoomScaleSheetLayoutView="100" workbookViewId="0">
      <selection activeCell="E28" sqref="E28:J28"/>
    </sheetView>
  </sheetViews>
  <sheetFormatPr defaultColWidth="9" defaultRowHeight="13"/>
  <cols>
    <col min="1" max="1" width="6.90625" style="105" customWidth="1"/>
    <col min="2" max="2" width="10.6328125" style="105" customWidth="1"/>
    <col min="3" max="3" width="9" style="105"/>
    <col min="4" max="4" width="9.6328125" style="105" customWidth="1"/>
    <col min="5" max="5" width="10.6328125" style="105" customWidth="1"/>
    <col min="6" max="6" width="10.90625" style="105" customWidth="1"/>
    <col min="7" max="7" width="11.26953125" style="105" customWidth="1"/>
    <col min="8" max="10" width="10.6328125" style="105" customWidth="1"/>
    <col min="11" max="11" width="9.90625" style="105" customWidth="1"/>
    <col min="12" max="12" width="3.453125" style="105" customWidth="1"/>
    <col min="13" max="16384" width="9" style="105"/>
  </cols>
  <sheetData>
    <row r="1" spans="1:11">
      <c r="A1" s="26" t="s">
        <v>24</v>
      </c>
      <c r="H1" s="106"/>
      <c r="I1" s="106"/>
      <c r="J1" s="106"/>
      <c r="K1" s="106"/>
    </row>
    <row r="2" spans="1:11">
      <c r="A2" s="834" t="s">
        <v>25</v>
      </c>
      <c r="B2" s="834"/>
      <c r="C2" s="834"/>
      <c r="D2" s="834"/>
      <c r="E2" s="834"/>
      <c r="F2" s="834"/>
      <c r="G2" s="835"/>
      <c r="H2" s="832" t="s">
        <v>143</v>
      </c>
      <c r="I2" s="838" t="s">
        <v>144</v>
      </c>
      <c r="J2" s="830" t="s">
        <v>145</v>
      </c>
      <c r="K2" s="832" t="s">
        <v>146</v>
      </c>
    </row>
    <row r="3" spans="1:11" ht="3.75" customHeight="1">
      <c r="A3" s="758"/>
      <c r="B3" s="758"/>
      <c r="C3" s="758"/>
      <c r="D3" s="758"/>
      <c r="E3" s="758"/>
      <c r="F3" s="758"/>
      <c r="G3" s="753"/>
      <c r="H3" s="833"/>
      <c r="I3" s="839"/>
      <c r="J3" s="831"/>
      <c r="K3" s="833"/>
    </row>
    <row r="4" spans="1:11" ht="18.75" customHeight="1">
      <c r="A4" s="758" t="s">
        <v>187</v>
      </c>
      <c r="B4" s="758"/>
      <c r="C4" s="758"/>
      <c r="D4" s="758"/>
      <c r="E4" s="758"/>
      <c r="F4" s="758"/>
      <c r="G4" s="753"/>
      <c r="H4" s="840"/>
      <c r="I4" s="758"/>
      <c r="J4" s="842"/>
      <c r="K4" s="840"/>
    </row>
    <row r="5" spans="1:11" ht="15.75" customHeight="1" thickBot="1">
      <c r="A5" s="836"/>
      <c r="B5" s="836"/>
      <c r="C5" s="836"/>
      <c r="D5" s="836"/>
      <c r="E5" s="836"/>
      <c r="F5" s="836"/>
      <c r="G5" s="837"/>
      <c r="H5" s="841"/>
      <c r="I5" s="758"/>
      <c r="J5" s="842"/>
      <c r="K5" s="843"/>
    </row>
    <row r="6" spans="1:11" ht="13.5" thickTop="1">
      <c r="A6" s="757"/>
      <c r="B6" s="759"/>
      <c r="C6" s="760"/>
      <c r="D6" s="760"/>
      <c r="E6" s="760"/>
      <c r="F6" s="760"/>
      <c r="G6" s="760"/>
      <c r="H6" s="760"/>
      <c r="I6" s="760"/>
      <c r="J6" s="760"/>
      <c r="K6" s="761"/>
    </row>
    <row r="7" spans="1:11" ht="17.25" customHeight="1">
      <c r="A7" s="757"/>
      <c r="B7" s="762" t="s">
        <v>195</v>
      </c>
      <c r="C7" s="763"/>
      <c r="D7" s="763"/>
      <c r="E7" s="763"/>
      <c r="F7" s="763"/>
      <c r="G7" s="763"/>
      <c r="H7" s="763"/>
      <c r="I7" s="763"/>
      <c r="J7" s="763"/>
      <c r="K7" s="764"/>
    </row>
    <row r="8" spans="1:11">
      <c r="A8" s="757"/>
      <c r="B8" s="844">
        <f ca="1">TODAY()</f>
        <v>44667</v>
      </c>
      <c r="C8" s="845"/>
      <c r="D8" s="845"/>
      <c r="E8" s="845"/>
      <c r="F8" s="845"/>
      <c r="G8" s="845"/>
      <c r="H8" s="845"/>
      <c r="I8" s="845"/>
      <c r="J8" s="845"/>
      <c r="K8" s="846"/>
    </row>
    <row r="9" spans="1:11" ht="15" customHeight="1" thickBot="1">
      <c r="A9" s="757"/>
      <c r="B9" s="814" t="s">
        <v>188</v>
      </c>
      <c r="C9" s="758"/>
      <c r="D9" s="758"/>
      <c r="E9" s="758"/>
      <c r="F9" s="758"/>
      <c r="G9" s="758"/>
      <c r="H9" s="758"/>
      <c r="I9" s="758"/>
      <c r="J9" s="758"/>
      <c r="K9" s="757"/>
    </row>
    <row r="10" spans="1:11" ht="25" customHeight="1" thickBot="1">
      <c r="A10" s="757"/>
      <c r="B10" s="37" t="s">
        <v>13</v>
      </c>
      <c r="C10" s="847" t="s">
        <v>45</v>
      </c>
      <c r="D10" s="848"/>
      <c r="E10" s="464">
        <f>注文シート!C5</f>
        <v>0</v>
      </c>
      <c r="F10" s="822">
        <f>注文シート!C6</f>
        <v>0</v>
      </c>
      <c r="G10" s="822"/>
      <c r="H10" s="822"/>
      <c r="I10" s="822"/>
      <c r="J10" s="822"/>
      <c r="K10" s="823"/>
    </row>
    <row r="11" spans="1:11" ht="25" customHeight="1">
      <c r="A11" s="757"/>
      <c r="B11" s="37" t="s">
        <v>26</v>
      </c>
      <c r="C11" s="820" t="s">
        <v>44</v>
      </c>
      <c r="D11" s="821"/>
      <c r="E11" s="850">
        <f>注文シート!C8</f>
        <v>0</v>
      </c>
      <c r="F11" s="792"/>
      <c r="G11" s="792"/>
      <c r="H11" s="792"/>
      <c r="I11" s="792"/>
      <c r="J11" s="792"/>
      <c r="K11" s="793"/>
    </row>
    <row r="12" spans="1:11" ht="25" customHeight="1">
      <c r="A12" s="757"/>
      <c r="B12" s="38" t="s">
        <v>27</v>
      </c>
      <c r="C12" s="820" t="s">
        <v>46</v>
      </c>
      <c r="D12" s="821"/>
      <c r="E12" s="851">
        <f>注文シート!C9</f>
        <v>0</v>
      </c>
      <c r="F12" s="775"/>
      <c r="G12" s="775"/>
      <c r="H12" s="775"/>
      <c r="I12" s="775"/>
      <c r="J12" s="775"/>
      <c r="K12" s="776"/>
    </row>
    <row r="13" spans="1:11" ht="22.5" customHeight="1">
      <c r="A13" s="757"/>
      <c r="B13" s="39" t="s">
        <v>28</v>
      </c>
      <c r="C13" s="820" t="s">
        <v>47</v>
      </c>
      <c r="D13" s="821"/>
      <c r="E13" s="115" t="s">
        <v>194</v>
      </c>
      <c r="F13" s="810">
        <f>注文シート!C12</f>
        <v>0</v>
      </c>
      <c r="G13" s="811"/>
      <c r="H13" s="49" t="s">
        <v>111</v>
      </c>
      <c r="I13" s="810">
        <f>注文シート!C14</f>
        <v>0</v>
      </c>
      <c r="J13" s="812"/>
      <c r="K13" s="813"/>
    </row>
    <row r="14" spans="1:11">
      <c r="A14" s="757"/>
      <c r="B14" s="814"/>
      <c r="C14" s="758"/>
      <c r="D14" s="758"/>
      <c r="E14" s="758"/>
      <c r="F14" s="758"/>
      <c r="G14" s="758"/>
      <c r="H14" s="758"/>
      <c r="I14" s="758"/>
      <c r="J14" s="758"/>
      <c r="K14" s="757"/>
    </row>
    <row r="15" spans="1:11">
      <c r="A15" s="757"/>
      <c r="B15" s="814" t="s">
        <v>755</v>
      </c>
      <c r="C15" s="758"/>
      <c r="D15" s="758"/>
      <c r="E15" s="758"/>
      <c r="F15" s="758"/>
      <c r="G15" s="758"/>
      <c r="H15" s="758"/>
      <c r="I15" s="758"/>
      <c r="J15" s="758"/>
      <c r="K15" s="757"/>
    </row>
    <row r="16" spans="1:11">
      <c r="A16" s="757"/>
      <c r="B16" s="815"/>
      <c r="C16" s="816"/>
      <c r="D16" s="816"/>
      <c r="E16" s="816"/>
      <c r="F16" s="816"/>
      <c r="G16" s="816"/>
      <c r="H16" s="816"/>
      <c r="I16" s="816"/>
      <c r="J16" s="816"/>
      <c r="K16" s="817"/>
    </row>
    <row r="17" spans="1:11">
      <c r="A17" s="757"/>
      <c r="B17" s="815" t="s">
        <v>29</v>
      </c>
      <c r="C17" s="816"/>
      <c r="D17" s="816"/>
      <c r="E17" s="816"/>
      <c r="F17" s="816"/>
      <c r="G17" s="816"/>
      <c r="H17" s="816"/>
      <c r="I17" s="816"/>
      <c r="J17" s="816"/>
      <c r="K17" s="817"/>
    </row>
    <row r="18" spans="1:11">
      <c r="A18" s="757"/>
      <c r="B18" s="852"/>
      <c r="C18" s="853"/>
      <c r="D18" s="853"/>
      <c r="E18" s="853"/>
      <c r="F18" s="853"/>
      <c r="G18" s="853"/>
      <c r="H18" s="853"/>
      <c r="I18" s="853"/>
      <c r="J18" s="853"/>
      <c r="K18" s="854"/>
    </row>
    <row r="19" spans="1:11" ht="13.5" customHeight="1">
      <c r="A19" s="757"/>
      <c r="B19" s="818" t="s">
        <v>30</v>
      </c>
      <c r="C19" s="783"/>
      <c r="D19" s="801">
        <f>注文シート!C15</f>
        <v>0</v>
      </c>
      <c r="E19" s="802"/>
      <c r="F19" s="802"/>
      <c r="G19" s="802"/>
      <c r="H19" s="802"/>
      <c r="I19" s="802"/>
      <c r="J19" s="802"/>
      <c r="K19" s="803"/>
    </row>
    <row r="20" spans="1:11">
      <c r="A20" s="757"/>
      <c r="B20" s="855"/>
      <c r="C20" s="785"/>
      <c r="D20" s="804"/>
      <c r="E20" s="805"/>
      <c r="F20" s="805"/>
      <c r="G20" s="805"/>
      <c r="H20" s="805"/>
      <c r="I20" s="805"/>
      <c r="J20" s="805"/>
      <c r="K20" s="806"/>
    </row>
    <row r="21" spans="1:11">
      <c r="A21" s="757"/>
      <c r="B21" s="819"/>
      <c r="C21" s="787"/>
      <c r="D21" s="807"/>
      <c r="E21" s="808"/>
      <c r="F21" s="808"/>
      <c r="G21" s="808"/>
      <c r="H21" s="808"/>
      <c r="I21" s="808"/>
      <c r="J21" s="808"/>
      <c r="K21" s="809"/>
    </row>
    <row r="22" spans="1:11" ht="24" customHeight="1">
      <c r="A22" s="757"/>
      <c r="B22" s="818" t="s">
        <v>31</v>
      </c>
      <c r="C22" s="783"/>
      <c r="D22" s="777">
        <f>注文シート!C17</f>
        <v>0</v>
      </c>
      <c r="E22" s="778"/>
      <c r="F22" s="778"/>
      <c r="G22" s="778"/>
      <c r="H22" s="824">
        <f>注文シート!C20</f>
        <v>0</v>
      </c>
      <c r="I22" s="825"/>
      <c r="J22" s="825"/>
      <c r="K22" s="465" t="s">
        <v>585</v>
      </c>
    </row>
    <row r="23" spans="1:11" ht="24" customHeight="1">
      <c r="A23" s="757"/>
      <c r="B23" s="819"/>
      <c r="C23" s="787"/>
      <c r="D23" s="849">
        <f>注文シート!C19</f>
        <v>0</v>
      </c>
      <c r="E23" s="778"/>
      <c r="F23" s="778"/>
      <c r="G23" s="778"/>
      <c r="H23" s="826">
        <f>注文シート!C21</f>
        <v>0</v>
      </c>
      <c r="I23" s="827"/>
      <c r="J23" s="827"/>
      <c r="K23" s="465" t="s">
        <v>586</v>
      </c>
    </row>
    <row r="24" spans="1:11" ht="25" customHeight="1">
      <c r="A24" s="757"/>
      <c r="B24" s="794" t="s">
        <v>32</v>
      </c>
      <c r="C24" s="795"/>
      <c r="D24" s="468" t="s">
        <v>557</v>
      </c>
      <c r="E24" s="469">
        <f>注文シート!C26+注文シート!C28+注文シート!C30+注文シート!C32+注文シート!C34+注文シート!C36</f>
        <v>0</v>
      </c>
      <c r="F24" s="468" t="s">
        <v>558</v>
      </c>
      <c r="G24" s="470">
        <f>注文シート!C27+注文シート!C29+注文シート!C31+注文シート!C33+注文シート!C35+注文シート!C37</f>
        <v>0</v>
      </c>
      <c r="H24" s="432" t="s">
        <v>466</v>
      </c>
      <c r="I24" s="431">
        <f>E24+G24</f>
        <v>0</v>
      </c>
      <c r="J24" s="467"/>
      <c r="K24" s="466"/>
    </row>
    <row r="25" spans="1:11" ht="18" customHeight="1">
      <c r="A25" s="757"/>
      <c r="B25" s="782" t="s">
        <v>113</v>
      </c>
      <c r="C25" s="783"/>
      <c r="D25" s="189" t="s">
        <v>327</v>
      </c>
      <c r="E25" s="779">
        <f>注文シート!C11</f>
        <v>0</v>
      </c>
      <c r="F25" s="780"/>
      <c r="G25" s="781"/>
      <c r="H25" s="788" t="s">
        <v>153</v>
      </c>
      <c r="I25" s="790">
        <f>注文シート!C13</f>
        <v>0</v>
      </c>
      <c r="J25" s="790"/>
      <c r="K25" s="791"/>
    </row>
    <row r="26" spans="1:11" ht="12" customHeight="1">
      <c r="A26" s="757"/>
      <c r="B26" s="784"/>
      <c r="C26" s="785"/>
      <c r="D26" s="769" t="s">
        <v>328</v>
      </c>
      <c r="E26" s="771">
        <f>注文シート!C10</f>
        <v>0</v>
      </c>
      <c r="F26" s="771"/>
      <c r="G26" s="771"/>
      <c r="H26" s="789"/>
      <c r="I26" s="792"/>
      <c r="J26" s="792"/>
      <c r="K26" s="793"/>
    </row>
    <row r="27" spans="1:11" ht="27" customHeight="1" thickBot="1">
      <c r="A27" s="757"/>
      <c r="B27" s="786"/>
      <c r="C27" s="787"/>
      <c r="D27" s="770"/>
      <c r="E27" s="772"/>
      <c r="F27" s="772"/>
      <c r="G27" s="773"/>
      <c r="H27" s="114" t="s">
        <v>193</v>
      </c>
      <c r="I27" s="774">
        <f>注文シート!C16</f>
        <v>0</v>
      </c>
      <c r="J27" s="775"/>
      <c r="K27" s="776"/>
    </row>
    <row r="28" spans="1:11" ht="20.149999999999999" customHeight="1" thickTop="1">
      <c r="A28" s="757"/>
      <c r="B28" s="828" t="s">
        <v>33</v>
      </c>
      <c r="C28" s="721" t="s">
        <v>90</v>
      </c>
      <c r="D28" s="721" t="s">
        <v>34</v>
      </c>
      <c r="E28" s="723" t="s">
        <v>35</v>
      </c>
      <c r="F28" s="724"/>
      <c r="G28" s="724"/>
      <c r="H28" s="724"/>
      <c r="I28" s="724"/>
      <c r="J28" s="725"/>
      <c r="K28" s="44" t="s">
        <v>149</v>
      </c>
    </row>
    <row r="29" spans="1:11" ht="25" customHeight="1">
      <c r="A29" s="757"/>
      <c r="B29" s="829"/>
      <c r="C29" s="722"/>
      <c r="D29" s="722"/>
      <c r="E29" s="34" t="s">
        <v>350</v>
      </c>
      <c r="F29" s="35" t="s">
        <v>351</v>
      </c>
      <c r="G29" s="208" t="s">
        <v>352</v>
      </c>
      <c r="H29" s="208" t="s">
        <v>36</v>
      </c>
      <c r="I29" s="36" t="s">
        <v>147</v>
      </c>
      <c r="J29" s="43" t="s">
        <v>148</v>
      </c>
      <c r="K29" s="45" t="s">
        <v>150</v>
      </c>
    </row>
    <row r="30" spans="1:11" ht="17.149999999999999" customHeight="1">
      <c r="A30" s="757"/>
      <c r="B30" s="742">
        <f>注文シート!C7</f>
        <v>0</v>
      </c>
      <c r="C30" s="799">
        <f>注文シート!C17</f>
        <v>0</v>
      </c>
      <c r="D30" s="289">
        <f>E24</f>
        <v>0</v>
      </c>
      <c r="E30" s="726">
        <f>注文シート!C28+注文シート!C29</f>
        <v>0</v>
      </c>
      <c r="F30" s="740">
        <f>注文シート!C30+注文シート!C31</f>
        <v>0</v>
      </c>
      <c r="G30" s="726">
        <f>注文シート!C32+注文シート!C33</f>
        <v>0</v>
      </c>
      <c r="H30" s="726">
        <f>注文シート!C34+注文シート!C35</f>
        <v>0</v>
      </c>
      <c r="I30" s="737">
        <f>注文シート!C36+注文シート!C37</f>
        <v>0</v>
      </c>
      <c r="J30" s="743">
        <f>注文シート!C26+注文シート!C27</f>
        <v>0</v>
      </c>
      <c r="K30" s="798"/>
    </row>
    <row r="31" spans="1:11" ht="17.149999999999999" customHeight="1">
      <c r="A31" s="757"/>
      <c r="B31" s="732"/>
      <c r="C31" s="735"/>
      <c r="D31" s="289">
        <f>G24</f>
        <v>0</v>
      </c>
      <c r="E31" s="727"/>
      <c r="F31" s="740"/>
      <c r="G31" s="727"/>
      <c r="H31" s="727"/>
      <c r="I31" s="738"/>
      <c r="J31" s="743"/>
      <c r="K31" s="796"/>
    </row>
    <row r="32" spans="1:11" ht="17.149999999999999" customHeight="1">
      <c r="A32" s="757"/>
      <c r="B32" s="733"/>
      <c r="C32" s="736"/>
      <c r="D32" s="290">
        <f>I24</f>
        <v>0</v>
      </c>
      <c r="E32" s="728"/>
      <c r="F32" s="741"/>
      <c r="G32" s="728"/>
      <c r="H32" s="728"/>
      <c r="I32" s="739"/>
      <c r="J32" s="744"/>
      <c r="K32" s="797"/>
    </row>
    <row r="33" spans="1:11" ht="17.149999999999999" customHeight="1">
      <c r="A33" s="757"/>
      <c r="B33" s="731">
        <f>注文シート!C7</f>
        <v>0</v>
      </c>
      <c r="C33" s="799">
        <f>注文シート!C18</f>
        <v>0</v>
      </c>
      <c r="D33" s="291">
        <f>E24</f>
        <v>0</v>
      </c>
      <c r="E33" s="726">
        <f>注文シート!C28+注文シート!C29</f>
        <v>0</v>
      </c>
      <c r="F33" s="740">
        <f>注文シート!C30+注文シート!C31</f>
        <v>0</v>
      </c>
      <c r="G33" s="726">
        <f>注文シート!C32+注文シート!C33</f>
        <v>0</v>
      </c>
      <c r="H33" s="726">
        <f>注文シート!C34+注文シート!C35</f>
        <v>0</v>
      </c>
      <c r="I33" s="737">
        <f>注文シート!C36+注文シート!C37</f>
        <v>0</v>
      </c>
      <c r="J33" s="743">
        <f>注文シート!C26+注文シート!C27</f>
        <v>0</v>
      </c>
      <c r="K33" s="796"/>
    </row>
    <row r="34" spans="1:11" ht="17.149999999999999" customHeight="1">
      <c r="A34" s="757"/>
      <c r="B34" s="732"/>
      <c r="C34" s="735"/>
      <c r="D34" s="291">
        <f>G24</f>
        <v>0</v>
      </c>
      <c r="E34" s="727"/>
      <c r="F34" s="740"/>
      <c r="G34" s="727"/>
      <c r="H34" s="727"/>
      <c r="I34" s="738"/>
      <c r="J34" s="743"/>
      <c r="K34" s="796"/>
    </row>
    <row r="35" spans="1:11" ht="17.149999999999999" customHeight="1">
      <c r="A35" s="757"/>
      <c r="B35" s="733"/>
      <c r="C35" s="736"/>
      <c r="D35" s="292">
        <f>I24</f>
        <v>0</v>
      </c>
      <c r="E35" s="728"/>
      <c r="F35" s="741"/>
      <c r="G35" s="728"/>
      <c r="H35" s="728"/>
      <c r="I35" s="739"/>
      <c r="J35" s="744"/>
      <c r="K35" s="797"/>
    </row>
    <row r="36" spans="1:11" ht="17.149999999999999" customHeight="1">
      <c r="A36" s="757"/>
      <c r="B36" s="731">
        <f>注文シート!C7</f>
        <v>0</v>
      </c>
      <c r="C36" s="800">
        <f>注文シート!C19</f>
        <v>0</v>
      </c>
      <c r="D36" s="287"/>
      <c r="E36" s="726">
        <f>注文シート!C28+注文シート!C29</f>
        <v>0</v>
      </c>
      <c r="F36" s="740">
        <f>注文シート!C30+注文シート!C31</f>
        <v>0</v>
      </c>
      <c r="G36" s="726">
        <f>注文シート!C32+注文シート!C33</f>
        <v>0</v>
      </c>
      <c r="H36" s="726">
        <f>注文シート!C34+注文シート!C35</f>
        <v>0</v>
      </c>
      <c r="I36" s="737">
        <f>注文シート!C36+注文シート!C37</f>
        <v>0</v>
      </c>
      <c r="J36" s="743">
        <f>注文シート!C26+注文シート!C27</f>
        <v>0</v>
      </c>
      <c r="K36" s="796"/>
    </row>
    <row r="37" spans="1:11" ht="17.149999999999999" customHeight="1">
      <c r="A37" s="757"/>
      <c r="B37" s="732"/>
      <c r="C37" s="735"/>
      <c r="D37" s="287"/>
      <c r="E37" s="727"/>
      <c r="F37" s="740"/>
      <c r="G37" s="727"/>
      <c r="H37" s="727"/>
      <c r="I37" s="738"/>
      <c r="J37" s="743"/>
      <c r="K37" s="796"/>
    </row>
    <row r="38" spans="1:11" ht="17.149999999999999" customHeight="1">
      <c r="A38" s="757"/>
      <c r="B38" s="733"/>
      <c r="C38" s="736"/>
      <c r="D38" s="288"/>
      <c r="E38" s="728"/>
      <c r="F38" s="741"/>
      <c r="G38" s="728"/>
      <c r="H38" s="728"/>
      <c r="I38" s="739"/>
      <c r="J38" s="744"/>
      <c r="K38" s="797"/>
    </row>
    <row r="39" spans="1:11" ht="17.149999999999999" customHeight="1">
      <c r="A39" s="757"/>
      <c r="B39" s="731"/>
      <c r="C39" s="734"/>
      <c r="D39" s="287"/>
      <c r="E39" s="738"/>
      <c r="F39" s="740"/>
      <c r="G39" s="726"/>
      <c r="H39" s="726"/>
      <c r="I39" s="738"/>
      <c r="J39" s="743"/>
      <c r="K39" s="796"/>
    </row>
    <row r="40" spans="1:11" ht="17.149999999999999" customHeight="1">
      <c r="A40" s="757"/>
      <c r="B40" s="732"/>
      <c r="C40" s="735"/>
      <c r="D40" s="287"/>
      <c r="E40" s="738"/>
      <c r="F40" s="740"/>
      <c r="G40" s="727"/>
      <c r="H40" s="727"/>
      <c r="I40" s="738"/>
      <c r="J40" s="743"/>
      <c r="K40" s="796"/>
    </row>
    <row r="41" spans="1:11" ht="17.149999999999999" customHeight="1">
      <c r="A41" s="757"/>
      <c r="B41" s="733"/>
      <c r="C41" s="736"/>
      <c r="D41" s="288"/>
      <c r="E41" s="739"/>
      <c r="F41" s="741"/>
      <c r="G41" s="728"/>
      <c r="H41" s="728"/>
      <c r="I41" s="739"/>
      <c r="J41" s="744"/>
      <c r="K41" s="797"/>
    </row>
    <row r="42" spans="1:11" ht="17.149999999999999" customHeight="1">
      <c r="A42" s="757"/>
      <c r="B42" s="731"/>
      <c r="C42" s="734"/>
      <c r="D42" s="287"/>
      <c r="E42" s="737"/>
      <c r="F42" s="740"/>
      <c r="G42" s="726"/>
      <c r="H42" s="726"/>
      <c r="I42" s="737"/>
      <c r="J42" s="743"/>
      <c r="K42" s="796"/>
    </row>
    <row r="43" spans="1:11" ht="17.149999999999999" customHeight="1">
      <c r="A43" s="757"/>
      <c r="B43" s="732"/>
      <c r="C43" s="735"/>
      <c r="D43" s="287"/>
      <c r="E43" s="738"/>
      <c r="F43" s="740"/>
      <c r="G43" s="727"/>
      <c r="H43" s="727"/>
      <c r="I43" s="738"/>
      <c r="J43" s="743"/>
      <c r="K43" s="796"/>
    </row>
    <row r="44" spans="1:11" ht="17.149999999999999" customHeight="1">
      <c r="A44" s="757"/>
      <c r="B44" s="733"/>
      <c r="C44" s="736"/>
      <c r="D44" s="288"/>
      <c r="E44" s="739"/>
      <c r="F44" s="741"/>
      <c r="G44" s="728"/>
      <c r="H44" s="728"/>
      <c r="I44" s="739"/>
      <c r="J44" s="744"/>
      <c r="K44" s="797"/>
    </row>
    <row r="45" spans="1:11" ht="20.149999999999999" customHeight="1">
      <c r="A45" s="757"/>
      <c r="B45" s="729" t="s">
        <v>37</v>
      </c>
      <c r="C45" s="730"/>
      <c r="D45" s="767"/>
      <c r="E45" s="767"/>
      <c r="F45" s="767"/>
      <c r="G45" s="767"/>
      <c r="H45" s="767"/>
      <c r="I45" s="767"/>
      <c r="J45" s="768"/>
      <c r="K45" s="40" t="s">
        <v>151</v>
      </c>
    </row>
    <row r="46" spans="1:11" ht="20.149999999999999" customHeight="1" thickBot="1">
      <c r="A46" s="757"/>
      <c r="B46" s="765" t="s">
        <v>38</v>
      </c>
      <c r="C46" s="766"/>
      <c r="D46" s="767"/>
      <c r="E46" s="767"/>
      <c r="F46" s="767"/>
      <c r="G46" s="767"/>
      <c r="H46" s="767"/>
      <c r="I46" s="767"/>
      <c r="J46" s="768"/>
      <c r="K46" s="41" t="s">
        <v>152</v>
      </c>
    </row>
    <row r="47" spans="1:11" ht="17.149999999999999" customHeight="1" thickTop="1">
      <c r="A47" s="758"/>
      <c r="B47" s="747" t="s">
        <v>39</v>
      </c>
      <c r="C47" s="748"/>
      <c r="D47" s="751"/>
      <c r="E47" s="752"/>
      <c r="F47" s="752"/>
      <c r="G47" s="752"/>
      <c r="H47" s="752"/>
      <c r="I47" s="752"/>
      <c r="J47" s="752"/>
      <c r="K47" s="753"/>
    </row>
    <row r="48" spans="1:11" ht="17.149999999999999" customHeight="1">
      <c r="A48" s="758"/>
      <c r="B48" s="749" t="s">
        <v>40</v>
      </c>
      <c r="C48" s="750"/>
      <c r="D48" s="754"/>
      <c r="E48" s="755"/>
      <c r="F48" s="755"/>
      <c r="G48" s="755"/>
      <c r="H48" s="755"/>
      <c r="I48" s="755"/>
      <c r="J48" s="755"/>
      <c r="K48" s="756"/>
    </row>
    <row r="49" spans="1:11">
      <c r="A49" s="107"/>
      <c r="B49" s="107"/>
      <c r="C49" s="107"/>
      <c r="D49" s="107"/>
      <c r="E49" s="107"/>
      <c r="F49" s="107"/>
      <c r="G49" s="107"/>
      <c r="H49" s="107"/>
      <c r="I49" s="107"/>
      <c r="J49" s="107"/>
      <c r="K49" s="107"/>
    </row>
    <row r="50" spans="1:11">
      <c r="A50" s="108"/>
    </row>
    <row r="51" spans="1:11" ht="37.5">
      <c r="A51" s="42" t="s">
        <v>189</v>
      </c>
      <c r="B51" s="42" t="s">
        <v>154</v>
      </c>
      <c r="C51" s="46" t="s">
        <v>41</v>
      </c>
      <c r="D51" s="42" t="s">
        <v>154</v>
      </c>
      <c r="E51" s="109"/>
    </row>
    <row r="52" spans="1:11">
      <c r="A52" s="32"/>
      <c r="B52" s="32"/>
      <c r="C52" s="32"/>
      <c r="D52" s="32"/>
    </row>
    <row r="53" spans="1:11" s="110" customFormat="1" ht="14">
      <c r="A53" s="745" t="s">
        <v>42</v>
      </c>
      <c r="B53" s="746"/>
      <c r="C53" s="746"/>
      <c r="D53" s="746"/>
    </row>
    <row r="54" spans="1:11">
      <c r="A54" s="111" t="s">
        <v>43</v>
      </c>
    </row>
  </sheetData>
  <sheetProtection algorithmName="SHA-512" hashValue="pwB6k+IoMMKugjBDgcbCl5hwiyfNIqAauNeqObkBsjyP/XoS4fNVUnFSm40UiBT7YNkDkokKHAg7XJ7UNQRP4g==" saltValue="vdXCeMR3BDk6zynaiYmygw==" spinCount="100000" sheet="1" objects="1" scenarios="1"/>
  <mergeCells count="102">
    <mergeCell ref="B28:B29"/>
    <mergeCell ref="J2:J3"/>
    <mergeCell ref="K2:K3"/>
    <mergeCell ref="A2:G2"/>
    <mergeCell ref="A3:G3"/>
    <mergeCell ref="A4:G4"/>
    <mergeCell ref="A5:G5"/>
    <mergeCell ref="H2:H3"/>
    <mergeCell ref="I2:I3"/>
    <mergeCell ref="H4:H5"/>
    <mergeCell ref="I4:I5"/>
    <mergeCell ref="J4:J5"/>
    <mergeCell ref="K4:K5"/>
    <mergeCell ref="B8:K8"/>
    <mergeCell ref="B9:K9"/>
    <mergeCell ref="C10:D10"/>
    <mergeCell ref="B16:K16"/>
    <mergeCell ref="D23:G23"/>
    <mergeCell ref="E11:K11"/>
    <mergeCell ref="E12:K12"/>
    <mergeCell ref="C11:D11"/>
    <mergeCell ref="C12:D12"/>
    <mergeCell ref="B18:K18"/>
    <mergeCell ref="B19:C21"/>
    <mergeCell ref="D19:K21"/>
    <mergeCell ref="F13:G13"/>
    <mergeCell ref="I13:K13"/>
    <mergeCell ref="B14:K14"/>
    <mergeCell ref="B15:K15"/>
    <mergeCell ref="B17:K17"/>
    <mergeCell ref="B22:C23"/>
    <mergeCell ref="C13:D13"/>
    <mergeCell ref="F10:K10"/>
    <mergeCell ref="H22:J22"/>
    <mergeCell ref="H23:J23"/>
    <mergeCell ref="K42:K44"/>
    <mergeCell ref="I30:I32"/>
    <mergeCell ref="J30:J32"/>
    <mergeCell ref="K30:K32"/>
    <mergeCell ref="C33:C35"/>
    <mergeCell ref="E33:E35"/>
    <mergeCell ref="F33:F35"/>
    <mergeCell ref="I33:I35"/>
    <mergeCell ref="J33:J35"/>
    <mergeCell ref="I36:I38"/>
    <mergeCell ref="J36:J38"/>
    <mergeCell ref="F36:F38"/>
    <mergeCell ref="K36:K38"/>
    <mergeCell ref="C36:C38"/>
    <mergeCell ref="K33:K35"/>
    <mergeCell ref="C30:C32"/>
    <mergeCell ref="E30:E32"/>
    <mergeCell ref="F30:F32"/>
    <mergeCell ref="G30:G32"/>
    <mergeCell ref="A53:D53"/>
    <mergeCell ref="B47:C47"/>
    <mergeCell ref="B48:C48"/>
    <mergeCell ref="D47:K48"/>
    <mergeCell ref="A6:A48"/>
    <mergeCell ref="B6:K6"/>
    <mergeCell ref="B7:K7"/>
    <mergeCell ref="B46:C46"/>
    <mergeCell ref="D45:J46"/>
    <mergeCell ref="D26:D27"/>
    <mergeCell ref="E26:G27"/>
    <mergeCell ref="I27:K27"/>
    <mergeCell ref="D22:G22"/>
    <mergeCell ref="E25:G25"/>
    <mergeCell ref="B25:C27"/>
    <mergeCell ref="H25:H26"/>
    <mergeCell ref="I25:K26"/>
    <mergeCell ref="C39:C41"/>
    <mergeCell ref="E39:E41"/>
    <mergeCell ref="F39:F41"/>
    <mergeCell ref="I39:I41"/>
    <mergeCell ref="B24:C24"/>
    <mergeCell ref="K39:K41"/>
    <mergeCell ref="G36:G38"/>
    <mergeCell ref="C28:C29"/>
    <mergeCell ref="D28:D29"/>
    <mergeCell ref="E28:J28"/>
    <mergeCell ref="E36:E38"/>
    <mergeCell ref="B45:C45"/>
    <mergeCell ref="B42:B44"/>
    <mergeCell ref="C42:C44"/>
    <mergeCell ref="E42:E44"/>
    <mergeCell ref="F42:F44"/>
    <mergeCell ref="B30:B32"/>
    <mergeCell ref="B33:B35"/>
    <mergeCell ref="B36:B38"/>
    <mergeCell ref="B39:B41"/>
    <mergeCell ref="J39:J41"/>
    <mergeCell ref="G39:G41"/>
    <mergeCell ref="G42:G44"/>
    <mergeCell ref="H30:H32"/>
    <mergeCell ref="H33:H35"/>
    <mergeCell ref="H36:H38"/>
    <mergeCell ref="H39:H41"/>
    <mergeCell ref="H42:H44"/>
    <mergeCell ref="G33:G35"/>
    <mergeCell ref="I42:I44"/>
    <mergeCell ref="J42:J44"/>
  </mergeCells>
  <phoneticPr fontId="27" type="Hiragana" alignment="center"/>
  <pageMargins left="0.59055118110236227" right="0.39370078740157483"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54"/>
  <sheetViews>
    <sheetView showZeros="0" view="pageBreakPreview" topLeftCell="A25" zoomScaleNormal="100" zoomScaleSheetLayoutView="100" workbookViewId="0">
      <selection activeCell="B39" sqref="B39:B41"/>
    </sheetView>
  </sheetViews>
  <sheetFormatPr defaultColWidth="9" defaultRowHeight="13"/>
  <cols>
    <col min="1" max="1" width="6.08984375" style="105" customWidth="1"/>
    <col min="2" max="2" width="9.6328125" style="105" customWidth="1"/>
    <col min="3" max="3" width="9" style="105"/>
    <col min="4" max="4" width="9.6328125" style="105" customWidth="1"/>
    <col min="5" max="10" width="10.6328125" style="105" customWidth="1"/>
    <col min="11" max="11" width="9.6328125" style="105" customWidth="1"/>
    <col min="12" max="12" width="2.90625" style="105" customWidth="1"/>
    <col min="13" max="16384" width="9" style="105"/>
  </cols>
  <sheetData>
    <row r="1" spans="1:12">
      <c r="A1" s="26" t="s">
        <v>24</v>
      </c>
    </row>
    <row r="2" spans="1:12">
      <c r="A2" s="858" t="s">
        <v>25</v>
      </c>
      <c r="B2" s="858"/>
      <c r="C2" s="858"/>
      <c r="D2" s="858"/>
      <c r="E2" s="858"/>
      <c r="F2" s="858"/>
      <c r="G2" s="834"/>
      <c r="H2" s="200"/>
      <c r="I2" s="200"/>
      <c r="J2" s="200"/>
      <c r="K2" s="200"/>
    </row>
    <row r="3" spans="1:12">
      <c r="A3" s="859" t="s">
        <v>187</v>
      </c>
      <c r="B3" s="859"/>
      <c r="C3" s="859"/>
      <c r="D3" s="859"/>
      <c r="E3" s="859"/>
      <c r="F3" s="859"/>
      <c r="G3" s="758"/>
      <c r="H3" s="200"/>
      <c r="I3" s="200"/>
      <c r="J3" s="200"/>
      <c r="K3" s="200"/>
    </row>
    <row r="4" spans="1:12" ht="13.5" thickBot="1">
      <c r="A4" s="860"/>
      <c r="B4" s="860"/>
      <c r="C4" s="860"/>
      <c r="D4" s="860"/>
      <c r="E4" s="860"/>
      <c r="F4" s="860"/>
      <c r="G4" s="836"/>
      <c r="H4" s="200"/>
      <c r="I4" s="200"/>
      <c r="J4" s="200"/>
      <c r="K4" s="200"/>
    </row>
    <row r="5" spans="1:12" ht="20.149999999999999" customHeight="1" thickTop="1">
      <c r="A5" s="757"/>
      <c r="B5" s="760"/>
      <c r="C5" s="760"/>
      <c r="D5" s="760"/>
      <c r="E5" s="760"/>
      <c r="F5" s="760"/>
      <c r="G5" s="760"/>
      <c r="H5" s="760"/>
      <c r="I5" s="760"/>
      <c r="J5" s="760"/>
      <c r="K5" s="761"/>
    </row>
    <row r="6" spans="1:12" ht="17.25" customHeight="1">
      <c r="A6" s="757"/>
      <c r="B6" s="763" t="s">
        <v>337</v>
      </c>
      <c r="C6" s="763"/>
      <c r="D6" s="763"/>
      <c r="E6" s="763"/>
      <c r="F6" s="763"/>
      <c r="G6" s="763"/>
      <c r="H6" s="763"/>
      <c r="I6" s="763"/>
      <c r="J6" s="763"/>
      <c r="K6" s="764"/>
    </row>
    <row r="7" spans="1:12" ht="15" customHeight="1">
      <c r="A7" s="757"/>
      <c r="B7" s="845">
        <f ca="1">TODAY()</f>
        <v>44667</v>
      </c>
      <c r="C7" s="845"/>
      <c r="D7" s="845"/>
      <c r="E7" s="845"/>
      <c r="F7" s="845"/>
      <c r="G7" s="845"/>
      <c r="H7" s="845"/>
      <c r="I7" s="845"/>
      <c r="J7" s="845"/>
      <c r="K7" s="846"/>
    </row>
    <row r="8" spans="1:12" ht="15" customHeight="1">
      <c r="A8" s="757"/>
      <c r="B8" s="758" t="s">
        <v>188</v>
      </c>
      <c r="C8" s="758"/>
      <c r="D8" s="758"/>
      <c r="E8" s="758"/>
      <c r="F8" s="758"/>
      <c r="G8" s="758"/>
      <c r="H8" s="758"/>
      <c r="I8" s="758"/>
      <c r="J8" s="758"/>
      <c r="K8" s="757"/>
    </row>
    <row r="9" spans="1:12" ht="25" customHeight="1">
      <c r="A9" s="757"/>
      <c r="B9" s="201" t="s">
        <v>13</v>
      </c>
      <c r="C9" s="847" t="s">
        <v>45</v>
      </c>
      <c r="D9" s="848"/>
      <c r="E9" s="471">
        <f>申請書!E10</f>
        <v>0</v>
      </c>
      <c r="F9" s="856">
        <f>申請書!F10</f>
        <v>0</v>
      </c>
      <c r="G9" s="856"/>
      <c r="H9" s="856"/>
      <c r="I9" s="856"/>
      <c r="J9" s="856"/>
      <c r="K9" s="857"/>
    </row>
    <row r="10" spans="1:12" ht="25" customHeight="1">
      <c r="A10" s="757"/>
      <c r="B10" s="201" t="s">
        <v>26</v>
      </c>
      <c r="C10" s="820" t="s">
        <v>44</v>
      </c>
      <c r="D10" s="821"/>
      <c r="E10" s="869">
        <f>申請書!E11</f>
        <v>0</v>
      </c>
      <c r="F10" s="869"/>
      <c r="G10" s="869"/>
      <c r="H10" s="869"/>
      <c r="I10" s="869"/>
      <c r="J10" s="869"/>
      <c r="K10" s="870"/>
    </row>
    <row r="11" spans="1:12" ht="25" customHeight="1">
      <c r="A11" s="757"/>
      <c r="B11" s="202" t="s">
        <v>27</v>
      </c>
      <c r="C11" s="820" t="s">
        <v>46</v>
      </c>
      <c r="D11" s="821"/>
      <c r="E11" s="869">
        <f>申請書!E12</f>
        <v>0</v>
      </c>
      <c r="F11" s="869"/>
      <c r="G11" s="869"/>
      <c r="H11" s="869"/>
      <c r="I11" s="869"/>
      <c r="J11" s="869"/>
      <c r="K11" s="870"/>
    </row>
    <row r="12" spans="1:12" ht="22.5" customHeight="1">
      <c r="A12" s="757"/>
      <c r="B12" s="203" t="s">
        <v>28</v>
      </c>
      <c r="C12" s="820" t="s">
        <v>47</v>
      </c>
      <c r="D12" s="821"/>
      <c r="E12" s="115" t="s">
        <v>194</v>
      </c>
      <c r="F12" s="771">
        <f>申請書!F13</f>
        <v>0</v>
      </c>
      <c r="G12" s="771"/>
      <c r="H12" s="49" t="s">
        <v>111</v>
      </c>
      <c r="I12" s="771">
        <f>申請書!I13</f>
        <v>0</v>
      </c>
      <c r="J12" s="771"/>
      <c r="K12" s="871"/>
    </row>
    <row r="13" spans="1:12">
      <c r="A13" s="757"/>
      <c r="B13" s="758"/>
      <c r="C13" s="758"/>
      <c r="D13" s="758"/>
      <c r="E13" s="758"/>
      <c r="F13" s="758"/>
      <c r="G13" s="758"/>
      <c r="H13" s="758"/>
      <c r="I13" s="758"/>
      <c r="J13" s="758"/>
      <c r="K13" s="757"/>
      <c r="L13" s="204"/>
    </row>
    <row r="14" spans="1:12" ht="13.5" customHeight="1">
      <c r="A14" s="757"/>
      <c r="B14" s="758" t="s">
        <v>338</v>
      </c>
      <c r="C14" s="758"/>
      <c r="D14" s="758"/>
      <c r="E14" s="758"/>
      <c r="F14" s="758"/>
      <c r="G14" s="758"/>
      <c r="H14" s="758"/>
      <c r="I14" s="758"/>
      <c r="J14" s="758"/>
      <c r="K14" s="757"/>
      <c r="L14" s="204"/>
    </row>
    <row r="15" spans="1:12">
      <c r="A15" s="757"/>
      <c r="B15" s="816" t="s">
        <v>339</v>
      </c>
      <c r="C15" s="816"/>
      <c r="D15" s="816"/>
      <c r="E15" s="816"/>
      <c r="F15" s="816"/>
      <c r="G15" s="816"/>
      <c r="H15" s="816"/>
      <c r="I15" s="816"/>
      <c r="J15" s="816"/>
      <c r="K15" s="817"/>
      <c r="L15" s="204"/>
    </row>
    <row r="16" spans="1:12">
      <c r="A16" s="757"/>
      <c r="B16" s="198"/>
      <c r="C16" s="198"/>
      <c r="D16" s="198"/>
      <c r="E16" s="198"/>
      <c r="F16" s="198"/>
      <c r="G16" s="198"/>
      <c r="H16" s="198"/>
      <c r="I16" s="198"/>
      <c r="J16" s="198"/>
      <c r="K16" s="199"/>
      <c r="L16" s="204"/>
    </row>
    <row r="17" spans="1:12">
      <c r="A17" s="757"/>
      <c r="B17" s="816" t="s">
        <v>29</v>
      </c>
      <c r="C17" s="816"/>
      <c r="D17" s="816"/>
      <c r="E17" s="816"/>
      <c r="F17" s="816"/>
      <c r="G17" s="816"/>
      <c r="H17" s="816"/>
      <c r="I17" s="816"/>
      <c r="J17" s="816"/>
      <c r="K17" s="817"/>
      <c r="L17" s="204"/>
    </row>
    <row r="18" spans="1:12">
      <c r="A18" s="757"/>
      <c r="B18" s="853"/>
      <c r="C18" s="853"/>
      <c r="D18" s="853"/>
      <c r="E18" s="853"/>
      <c r="F18" s="853"/>
      <c r="G18" s="853"/>
      <c r="H18" s="853"/>
      <c r="I18" s="853"/>
      <c r="J18" s="853"/>
      <c r="K18" s="854"/>
      <c r="L18" s="204"/>
    </row>
    <row r="19" spans="1:12">
      <c r="A19" s="757"/>
      <c r="B19" s="818" t="s">
        <v>30</v>
      </c>
      <c r="C19" s="783"/>
      <c r="D19" s="861">
        <f>申請書!D19</f>
        <v>0</v>
      </c>
      <c r="E19" s="862"/>
      <c r="F19" s="862"/>
      <c r="G19" s="862"/>
      <c r="H19" s="862"/>
      <c r="I19" s="862"/>
      <c r="J19" s="862"/>
      <c r="K19" s="863"/>
      <c r="L19" s="204"/>
    </row>
    <row r="20" spans="1:12">
      <c r="A20" s="757"/>
      <c r="B20" s="855"/>
      <c r="C20" s="785"/>
      <c r="D20" s="864"/>
      <c r="E20" s="865"/>
      <c r="F20" s="865"/>
      <c r="G20" s="865"/>
      <c r="H20" s="865"/>
      <c r="I20" s="865"/>
      <c r="J20" s="865"/>
      <c r="K20" s="866"/>
    </row>
    <row r="21" spans="1:12">
      <c r="A21" s="757"/>
      <c r="B21" s="819"/>
      <c r="C21" s="787"/>
      <c r="D21" s="850"/>
      <c r="E21" s="867"/>
      <c r="F21" s="867"/>
      <c r="G21" s="867"/>
      <c r="H21" s="867"/>
      <c r="I21" s="867"/>
      <c r="J21" s="867"/>
      <c r="K21" s="868"/>
    </row>
    <row r="22" spans="1:12" ht="24.75" customHeight="1">
      <c r="A22" s="757"/>
      <c r="B22" s="818" t="s">
        <v>31</v>
      </c>
      <c r="C22" s="783"/>
      <c r="D22" s="875">
        <f>申請書!D22</f>
        <v>0</v>
      </c>
      <c r="E22" s="876"/>
      <c r="F22" s="876"/>
      <c r="G22" s="876"/>
      <c r="H22" s="879">
        <f>申請書!H22</f>
        <v>0</v>
      </c>
      <c r="I22" s="879"/>
      <c r="J22" s="879"/>
      <c r="K22" s="293" t="s">
        <v>592</v>
      </c>
    </row>
    <row r="23" spans="1:12" ht="27.75" customHeight="1">
      <c r="A23" s="757"/>
      <c r="B23" s="819"/>
      <c r="C23" s="787"/>
      <c r="D23" s="877">
        <f>申請書!D23</f>
        <v>0</v>
      </c>
      <c r="E23" s="878"/>
      <c r="F23" s="878"/>
      <c r="G23" s="878"/>
      <c r="H23" s="880">
        <f>申請書!H23</f>
        <v>0</v>
      </c>
      <c r="I23" s="880"/>
      <c r="J23" s="880"/>
      <c r="K23" s="294" t="s">
        <v>593</v>
      </c>
    </row>
    <row r="24" spans="1:12" ht="23.15" customHeight="1">
      <c r="A24" s="757"/>
      <c r="B24" s="794" t="s">
        <v>32</v>
      </c>
      <c r="C24" s="794"/>
      <c r="D24" s="477" t="s">
        <v>557</v>
      </c>
      <c r="E24" s="472">
        <f>申請書!E24</f>
        <v>0</v>
      </c>
      <c r="F24" s="295" t="s">
        <v>558</v>
      </c>
      <c r="G24" s="473">
        <f>申請書!G24</f>
        <v>0</v>
      </c>
      <c r="H24" s="296" t="s">
        <v>466</v>
      </c>
      <c r="I24" s="474">
        <f>E24+G24</f>
        <v>0</v>
      </c>
      <c r="J24" s="474">
        <f>E24+G24</f>
        <v>0</v>
      </c>
      <c r="K24" s="475"/>
    </row>
    <row r="25" spans="1:12" ht="18" customHeight="1">
      <c r="A25" s="757"/>
      <c r="B25" s="782" t="s">
        <v>113</v>
      </c>
      <c r="C25" s="783"/>
      <c r="D25" s="478" t="s">
        <v>327</v>
      </c>
      <c r="E25" s="893">
        <f>申請書!E25</f>
        <v>0</v>
      </c>
      <c r="F25" s="894"/>
      <c r="G25" s="895"/>
      <c r="H25" s="788" t="s">
        <v>153</v>
      </c>
      <c r="I25" s="790">
        <f>申請書!I25</f>
        <v>0</v>
      </c>
      <c r="J25" s="790"/>
      <c r="K25" s="791"/>
    </row>
    <row r="26" spans="1:12" ht="12" customHeight="1">
      <c r="A26" s="757"/>
      <c r="B26" s="784"/>
      <c r="C26" s="785"/>
      <c r="D26" s="882" t="s">
        <v>328</v>
      </c>
      <c r="E26" s="771">
        <f>申請書!E26</f>
        <v>0</v>
      </c>
      <c r="F26" s="771"/>
      <c r="G26" s="771"/>
      <c r="H26" s="789"/>
      <c r="I26" s="792"/>
      <c r="J26" s="792"/>
      <c r="K26" s="793"/>
    </row>
    <row r="27" spans="1:12" ht="27" customHeight="1" thickBot="1">
      <c r="A27" s="757"/>
      <c r="B27" s="786"/>
      <c r="C27" s="787"/>
      <c r="D27" s="883"/>
      <c r="E27" s="772"/>
      <c r="F27" s="772"/>
      <c r="G27" s="773"/>
      <c r="H27" s="476" t="s">
        <v>193</v>
      </c>
      <c r="I27" s="774">
        <f>申請書!I27</f>
        <v>0</v>
      </c>
      <c r="J27" s="775"/>
      <c r="K27" s="776"/>
    </row>
    <row r="28" spans="1:12" ht="20.149999999999999" customHeight="1" thickTop="1">
      <c r="A28" s="757"/>
      <c r="B28" s="205" t="s">
        <v>33</v>
      </c>
      <c r="C28" s="872" t="s">
        <v>340</v>
      </c>
      <c r="D28" s="721" t="s">
        <v>34</v>
      </c>
      <c r="E28" s="873" t="s">
        <v>35</v>
      </c>
      <c r="F28" s="794"/>
      <c r="G28" s="794"/>
      <c r="H28" s="794"/>
      <c r="I28" s="794"/>
      <c r="J28" s="874"/>
      <c r="K28" s="206" t="s">
        <v>341</v>
      </c>
    </row>
    <row r="29" spans="1:12" ht="25.5" customHeight="1">
      <c r="A29" s="757"/>
      <c r="B29" s="207" t="s">
        <v>342</v>
      </c>
      <c r="C29" s="722"/>
      <c r="D29" s="722"/>
      <c r="E29" s="221" t="s">
        <v>350</v>
      </c>
      <c r="F29" s="222" t="s">
        <v>351</v>
      </c>
      <c r="G29" s="223" t="s">
        <v>352</v>
      </c>
      <c r="H29" s="223" t="s">
        <v>36</v>
      </c>
      <c r="I29" s="224" t="s">
        <v>147</v>
      </c>
      <c r="J29" s="225" t="s">
        <v>148</v>
      </c>
      <c r="K29" s="209" t="s">
        <v>343</v>
      </c>
    </row>
    <row r="30" spans="1:12" ht="16" customHeight="1">
      <c r="A30" s="757"/>
      <c r="B30" s="742">
        <f>注文シート!C7</f>
        <v>0</v>
      </c>
      <c r="C30" s="881">
        <f>申請書!C30</f>
        <v>0</v>
      </c>
      <c r="D30" s="479">
        <f>申請書!D30</f>
        <v>0</v>
      </c>
      <c r="E30" s="726">
        <f>申請書!E30</f>
        <v>0</v>
      </c>
      <c r="F30" s="726">
        <f>申請書!F30</f>
        <v>0</v>
      </c>
      <c r="G30" s="726">
        <f>申請書!G30</f>
        <v>0</v>
      </c>
      <c r="H30" s="726">
        <f>申請書!H30</f>
        <v>0</v>
      </c>
      <c r="I30" s="726">
        <f>申請書!I30</f>
        <v>0</v>
      </c>
      <c r="J30" s="726">
        <f>申請書!J30</f>
        <v>0</v>
      </c>
      <c r="K30" s="796"/>
    </row>
    <row r="31" spans="1:12" ht="16" customHeight="1">
      <c r="A31" s="757"/>
      <c r="B31" s="732"/>
      <c r="C31" s="882"/>
      <c r="D31" s="479">
        <f>申請書!D31</f>
        <v>0</v>
      </c>
      <c r="E31" s="727"/>
      <c r="F31" s="727"/>
      <c r="G31" s="727"/>
      <c r="H31" s="727"/>
      <c r="I31" s="727"/>
      <c r="J31" s="727"/>
      <c r="K31" s="796"/>
    </row>
    <row r="32" spans="1:12" ht="16" customHeight="1">
      <c r="A32" s="757"/>
      <c r="B32" s="733"/>
      <c r="C32" s="883"/>
      <c r="D32" s="480">
        <f>申請書!D32</f>
        <v>0</v>
      </c>
      <c r="E32" s="728"/>
      <c r="F32" s="728"/>
      <c r="G32" s="728"/>
      <c r="H32" s="728"/>
      <c r="I32" s="728"/>
      <c r="J32" s="728"/>
      <c r="K32" s="796"/>
    </row>
    <row r="33" spans="1:11" ht="16" customHeight="1">
      <c r="A33" s="757"/>
      <c r="B33" s="731">
        <f>注文シート!C7</f>
        <v>0</v>
      </c>
      <c r="C33" s="882">
        <f>申請書!C33</f>
        <v>0</v>
      </c>
      <c r="D33" s="479">
        <f>申請書!D33</f>
        <v>0</v>
      </c>
      <c r="E33" s="726">
        <f>申請書!E33</f>
        <v>0</v>
      </c>
      <c r="F33" s="726">
        <f>申請書!F33</f>
        <v>0</v>
      </c>
      <c r="G33" s="726">
        <f>申請書!G33</f>
        <v>0</v>
      </c>
      <c r="H33" s="726">
        <f>申請書!H33</f>
        <v>0</v>
      </c>
      <c r="I33" s="726">
        <f>申請書!I33</f>
        <v>0</v>
      </c>
      <c r="J33" s="726">
        <f>申請書!J33</f>
        <v>0</v>
      </c>
      <c r="K33" s="798"/>
    </row>
    <row r="34" spans="1:11" ht="16" customHeight="1">
      <c r="A34" s="757"/>
      <c r="B34" s="732"/>
      <c r="C34" s="882"/>
      <c r="D34" s="479">
        <f>申請書!D34</f>
        <v>0</v>
      </c>
      <c r="E34" s="727"/>
      <c r="F34" s="727"/>
      <c r="G34" s="727"/>
      <c r="H34" s="727"/>
      <c r="I34" s="727"/>
      <c r="J34" s="727"/>
      <c r="K34" s="796"/>
    </row>
    <row r="35" spans="1:11" ht="16" customHeight="1">
      <c r="A35" s="757"/>
      <c r="B35" s="733"/>
      <c r="C35" s="882"/>
      <c r="D35" s="479">
        <f>申請書!D35</f>
        <v>0</v>
      </c>
      <c r="E35" s="728"/>
      <c r="F35" s="728"/>
      <c r="G35" s="728"/>
      <c r="H35" s="728"/>
      <c r="I35" s="728"/>
      <c r="J35" s="728"/>
      <c r="K35" s="796"/>
    </row>
    <row r="36" spans="1:11" ht="16" customHeight="1">
      <c r="A36" s="757"/>
      <c r="B36" s="731">
        <f>注文シート!C7</f>
        <v>0</v>
      </c>
      <c r="C36" s="892">
        <f>申請書!C36</f>
        <v>0</v>
      </c>
      <c r="D36" s="481">
        <f>申請書!D36</f>
        <v>0</v>
      </c>
      <c r="E36" s="726">
        <f>申請書!E36</f>
        <v>0</v>
      </c>
      <c r="F36" s="726">
        <f>申請書!F36</f>
        <v>0</v>
      </c>
      <c r="G36" s="726">
        <f>申請書!G36</f>
        <v>0</v>
      </c>
      <c r="H36" s="726">
        <f>申請書!H36</f>
        <v>0</v>
      </c>
      <c r="I36" s="726">
        <f>申請書!I36</f>
        <v>0</v>
      </c>
      <c r="J36" s="726">
        <f>申請書!J36</f>
        <v>0</v>
      </c>
      <c r="K36" s="798"/>
    </row>
    <row r="37" spans="1:11" ht="16" customHeight="1">
      <c r="A37" s="757"/>
      <c r="B37" s="732"/>
      <c r="C37" s="882"/>
      <c r="D37" s="479">
        <f>申請書!D37</f>
        <v>0</v>
      </c>
      <c r="E37" s="727"/>
      <c r="F37" s="727"/>
      <c r="G37" s="727"/>
      <c r="H37" s="727"/>
      <c r="I37" s="727"/>
      <c r="J37" s="727"/>
      <c r="K37" s="796"/>
    </row>
    <row r="38" spans="1:11" ht="16" customHeight="1">
      <c r="A38" s="757"/>
      <c r="B38" s="733"/>
      <c r="C38" s="883"/>
      <c r="D38" s="480">
        <f>申請書!D38</f>
        <v>0</v>
      </c>
      <c r="E38" s="728"/>
      <c r="F38" s="728"/>
      <c r="G38" s="728"/>
      <c r="H38" s="728"/>
      <c r="I38" s="728"/>
      <c r="J38" s="728"/>
      <c r="K38" s="797"/>
    </row>
    <row r="39" spans="1:11" ht="16" customHeight="1">
      <c r="A39" s="757"/>
      <c r="B39" s="731"/>
      <c r="C39" s="882">
        <f>申請書!C39</f>
        <v>0</v>
      </c>
      <c r="D39" s="479">
        <f>申請書!D39</f>
        <v>0</v>
      </c>
      <c r="E39" s="726">
        <f>申請書!E39</f>
        <v>0</v>
      </c>
      <c r="F39" s="726">
        <f>申請書!F39</f>
        <v>0</v>
      </c>
      <c r="G39" s="726">
        <f>申請書!G39</f>
        <v>0</v>
      </c>
      <c r="H39" s="726">
        <f>申請書!H39</f>
        <v>0</v>
      </c>
      <c r="I39" s="726">
        <f>申請書!I39</f>
        <v>0</v>
      </c>
      <c r="J39" s="726">
        <f>申請書!J39</f>
        <v>0</v>
      </c>
      <c r="K39" s="796"/>
    </row>
    <row r="40" spans="1:11" ht="16" customHeight="1">
      <c r="A40" s="757"/>
      <c r="B40" s="732"/>
      <c r="C40" s="882"/>
      <c r="D40" s="479">
        <f>申請書!D40</f>
        <v>0</v>
      </c>
      <c r="E40" s="727"/>
      <c r="F40" s="727"/>
      <c r="G40" s="727"/>
      <c r="H40" s="727"/>
      <c r="I40" s="727"/>
      <c r="J40" s="727"/>
      <c r="K40" s="796"/>
    </row>
    <row r="41" spans="1:11" ht="16" customHeight="1">
      <c r="A41" s="757"/>
      <c r="B41" s="733"/>
      <c r="C41" s="883"/>
      <c r="D41" s="480">
        <f>申請書!D41</f>
        <v>0</v>
      </c>
      <c r="E41" s="728"/>
      <c r="F41" s="728"/>
      <c r="G41" s="728"/>
      <c r="H41" s="728"/>
      <c r="I41" s="728"/>
      <c r="J41" s="728"/>
      <c r="K41" s="797"/>
    </row>
    <row r="42" spans="1:11" ht="16" customHeight="1">
      <c r="A42" s="757"/>
      <c r="B42" s="742"/>
      <c r="C42" s="892">
        <f>申請書!C42</f>
        <v>0</v>
      </c>
      <c r="D42" s="481">
        <f>申請書!D42</f>
        <v>0</v>
      </c>
      <c r="E42" s="726">
        <f>申請書!E42</f>
        <v>0</v>
      </c>
      <c r="F42" s="726">
        <f>申請書!F42</f>
        <v>0</v>
      </c>
      <c r="G42" s="726">
        <f>申請書!G42</f>
        <v>0</v>
      </c>
      <c r="H42" s="726">
        <f>申請書!H42</f>
        <v>0</v>
      </c>
      <c r="I42" s="726">
        <f>申請書!I42</f>
        <v>0</v>
      </c>
      <c r="J42" s="726">
        <f>申請書!J42</f>
        <v>0</v>
      </c>
      <c r="K42" s="796"/>
    </row>
    <row r="43" spans="1:11" ht="16" customHeight="1">
      <c r="A43" s="757"/>
      <c r="B43" s="732"/>
      <c r="C43" s="882"/>
      <c r="D43" s="479">
        <f>申請書!D43</f>
        <v>0</v>
      </c>
      <c r="E43" s="727"/>
      <c r="F43" s="727"/>
      <c r="G43" s="727"/>
      <c r="H43" s="727"/>
      <c r="I43" s="727"/>
      <c r="J43" s="727"/>
      <c r="K43" s="796"/>
    </row>
    <row r="44" spans="1:11" ht="16" customHeight="1">
      <c r="A44" s="757"/>
      <c r="B44" s="733"/>
      <c r="C44" s="883"/>
      <c r="D44" s="480">
        <f>申請書!D44</f>
        <v>0</v>
      </c>
      <c r="E44" s="728"/>
      <c r="F44" s="728"/>
      <c r="G44" s="728"/>
      <c r="H44" s="728"/>
      <c r="I44" s="728"/>
      <c r="J44" s="728"/>
      <c r="K44" s="797"/>
    </row>
    <row r="45" spans="1:11" s="211" customFormat="1" ht="16" customHeight="1">
      <c r="A45" s="757"/>
      <c r="B45" s="884" t="s">
        <v>37</v>
      </c>
      <c r="C45" s="885"/>
      <c r="D45" s="886">
        <f>申請書!D45</f>
        <v>0</v>
      </c>
      <c r="E45" s="886"/>
      <c r="F45" s="886"/>
      <c r="G45" s="886"/>
      <c r="H45" s="886"/>
      <c r="I45" s="886"/>
      <c r="J45" s="886"/>
      <c r="K45" s="210" t="s">
        <v>344</v>
      </c>
    </row>
    <row r="46" spans="1:11" s="211" customFormat="1" ht="16" customHeight="1" thickBot="1">
      <c r="A46" s="757"/>
      <c r="B46" s="888" t="s">
        <v>38</v>
      </c>
      <c r="C46" s="889"/>
      <c r="D46" s="887"/>
      <c r="E46" s="887"/>
      <c r="F46" s="887"/>
      <c r="G46" s="887"/>
      <c r="H46" s="887"/>
      <c r="I46" s="887"/>
      <c r="J46" s="887"/>
      <c r="K46" s="212" t="s">
        <v>345</v>
      </c>
    </row>
    <row r="47" spans="1:11" ht="13.5" thickTop="1">
      <c r="A47" s="758"/>
      <c r="B47" s="747" t="s">
        <v>39</v>
      </c>
      <c r="C47" s="890"/>
      <c r="D47" s="758"/>
      <c r="E47" s="758"/>
      <c r="F47" s="758"/>
      <c r="G47" s="758"/>
      <c r="H47" s="758"/>
      <c r="I47" s="758"/>
      <c r="J47" s="758"/>
      <c r="K47" s="753"/>
    </row>
    <row r="48" spans="1:11">
      <c r="A48" s="758"/>
      <c r="B48" s="749" t="s">
        <v>40</v>
      </c>
      <c r="C48" s="891"/>
      <c r="D48" s="755"/>
      <c r="E48" s="755"/>
      <c r="F48" s="755"/>
      <c r="G48" s="755"/>
      <c r="H48" s="755"/>
      <c r="I48" s="755"/>
      <c r="J48" s="755"/>
      <c r="K48" s="756"/>
    </row>
    <row r="49" spans="1:11">
      <c r="A49" s="107"/>
      <c r="B49" s="107"/>
      <c r="C49" s="107"/>
      <c r="D49" s="107"/>
      <c r="E49" s="107"/>
      <c r="F49" s="107"/>
      <c r="G49" s="107"/>
      <c r="H49" s="107"/>
      <c r="I49" s="107"/>
      <c r="J49" s="107"/>
      <c r="K49" s="107"/>
    </row>
    <row r="50" spans="1:11">
      <c r="A50" s="108"/>
    </row>
    <row r="51" spans="1:11" ht="37.5">
      <c r="A51" s="42" t="s">
        <v>189</v>
      </c>
      <c r="B51" s="213" t="s">
        <v>346</v>
      </c>
      <c r="C51" s="214" t="s">
        <v>41</v>
      </c>
      <c r="D51" s="213" t="s">
        <v>346</v>
      </c>
    </row>
    <row r="52" spans="1:11">
      <c r="A52" s="32"/>
      <c r="B52" s="32"/>
      <c r="C52" s="215"/>
      <c r="D52" s="32"/>
    </row>
    <row r="53" spans="1:11" s="110" customFormat="1" ht="14">
      <c r="A53" s="745" t="s">
        <v>42</v>
      </c>
      <c r="B53" s="746"/>
      <c r="C53" s="746"/>
      <c r="D53" s="746"/>
    </row>
    <row r="54" spans="1:11">
      <c r="A54" s="111" t="s">
        <v>43</v>
      </c>
    </row>
  </sheetData>
  <mergeCells count="92">
    <mergeCell ref="G39:G41"/>
    <mergeCell ref="H39:H41"/>
    <mergeCell ref="I25:K26"/>
    <mergeCell ref="D26:D27"/>
    <mergeCell ref="E26:G27"/>
    <mergeCell ref="I27:K27"/>
    <mergeCell ref="I39:I41"/>
    <mergeCell ref="J39:J41"/>
    <mergeCell ref="I36:I38"/>
    <mergeCell ref="J30:J32"/>
    <mergeCell ref="K39:K41"/>
    <mergeCell ref="K30:K32"/>
    <mergeCell ref="K33:K35"/>
    <mergeCell ref="K36:K38"/>
    <mergeCell ref="G33:G35"/>
    <mergeCell ref="J33:J35"/>
    <mergeCell ref="A53:D53"/>
    <mergeCell ref="B25:C27"/>
    <mergeCell ref="E25:G25"/>
    <mergeCell ref="H25:H26"/>
    <mergeCell ref="J42:J44"/>
    <mergeCell ref="B36:B38"/>
    <mergeCell ref="G36:G38"/>
    <mergeCell ref="B39:B41"/>
    <mergeCell ref="C39:C41"/>
    <mergeCell ref="E39:E41"/>
    <mergeCell ref="F39:F41"/>
    <mergeCell ref="C36:C38"/>
    <mergeCell ref="E36:E38"/>
    <mergeCell ref="F36:F38"/>
    <mergeCell ref="H36:H38"/>
    <mergeCell ref="J36:J38"/>
    <mergeCell ref="K42:K44"/>
    <mergeCell ref="B45:C45"/>
    <mergeCell ref="D45:J46"/>
    <mergeCell ref="B46:C46"/>
    <mergeCell ref="B47:C47"/>
    <mergeCell ref="D47:K48"/>
    <mergeCell ref="B48:C48"/>
    <mergeCell ref="B42:B44"/>
    <mergeCell ref="C42:C44"/>
    <mergeCell ref="E42:E44"/>
    <mergeCell ref="F42:F44"/>
    <mergeCell ref="I42:I44"/>
    <mergeCell ref="G42:G44"/>
    <mergeCell ref="H42:H44"/>
    <mergeCell ref="B33:B35"/>
    <mergeCell ref="C33:C35"/>
    <mergeCell ref="E33:E35"/>
    <mergeCell ref="F33:F35"/>
    <mergeCell ref="I33:I35"/>
    <mergeCell ref="H33:H35"/>
    <mergeCell ref="B30:B32"/>
    <mergeCell ref="C30:C32"/>
    <mergeCell ref="E30:E32"/>
    <mergeCell ref="F30:F32"/>
    <mergeCell ref="I30:I32"/>
    <mergeCell ref="G30:G32"/>
    <mergeCell ref="H30:H32"/>
    <mergeCell ref="B15:K15"/>
    <mergeCell ref="B17:K17"/>
    <mergeCell ref="B18:K18"/>
    <mergeCell ref="C28:C29"/>
    <mergeCell ref="D28:D29"/>
    <mergeCell ref="E28:J28"/>
    <mergeCell ref="B22:C23"/>
    <mergeCell ref="D22:G22"/>
    <mergeCell ref="D23:G23"/>
    <mergeCell ref="B24:C24"/>
    <mergeCell ref="H22:J22"/>
    <mergeCell ref="H23:J23"/>
    <mergeCell ref="C12:D12"/>
    <mergeCell ref="F12:G12"/>
    <mergeCell ref="I12:K12"/>
    <mergeCell ref="B13:K13"/>
    <mergeCell ref="B14:K14"/>
    <mergeCell ref="F9:K9"/>
    <mergeCell ref="A2:G2"/>
    <mergeCell ref="A3:G3"/>
    <mergeCell ref="A4:G4"/>
    <mergeCell ref="A5:A48"/>
    <mergeCell ref="B5:K5"/>
    <mergeCell ref="B6:K6"/>
    <mergeCell ref="B7:K7"/>
    <mergeCell ref="B8:K8"/>
    <mergeCell ref="C9:D9"/>
    <mergeCell ref="B19:C21"/>
    <mergeCell ref="D19:K21"/>
    <mergeCell ref="C10:D10"/>
    <mergeCell ref="E10:K10"/>
    <mergeCell ref="C11:D11"/>
    <mergeCell ref="E11:K11"/>
  </mergeCells>
  <phoneticPr fontId="8"/>
  <pageMargins left="0.39370078740157483" right="0.39370078740157483" top="0.98425196850393704" bottom="0.59055118110236227"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74"/>
  <sheetViews>
    <sheetView showZeros="0" view="pageBreakPreview" zoomScaleNormal="100" zoomScaleSheetLayoutView="100" workbookViewId="0">
      <selection activeCell="A2" sqref="A2"/>
    </sheetView>
  </sheetViews>
  <sheetFormatPr defaultRowHeight="13"/>
  <cols>
    <col min="1" max="1" width="5.6328125" customWidth="1"/>
    <col min="2" max="2" width="4.453125" customWidth="1"/>
    <col min="3" max="3" width="12.6328125" customWidth="1"/>
    <col min="4" max="4" width="11.90625" customWidth="1"/>
    <col min="5" max="5" width="6.6328125" customWidth="1"/>
    <col min="6" max="6" width="8.08984375" customWidth="1"/>
    <col min="7" max="7" width="5.6328125" style="2" customWidth="1"/>
    <col min="8" max="8" width="4.90625" customWidth="1"/>
    <col min="9" max="9" width="8.6328125" customWidth="1"/>
    <col min="10" max="10" width="6.6328125" customWidth="1"/>
    <col min="11" max="11" width="7.90625" customWidth="1"/>
    <col min="12" max="12" width="5.6328125" customWidth="1"/>
    <col min="13" max="13" width="5.08984375" customWidth="1"/>
    <col min="14" max="14" width="4.6328125" customWidth="1"/>
  </cols>
  <sheetData>
    <row r="1" spans="1:14" s="9" customFormat="1" ht="18" customHeight="1">
      <c r="A1" s="9" t="s">
        <v>49</v>
      </c>
      <c r="G1" s="2"/>
      <c r="I1" s="128" t="s">
        <v>22</v>
      </c>
      <c r="J1" s="900">
        <f ca="1">TODAY()</f>
        <v>44667</v>
      </c>
      <c r="K1" s="900"/>
      <c r="L1" s="900"/>
      <c r="M1" s="900"/>
    </row>
    <row r="2" spans="1:14" ht="18" customHeight="1">
      <c r="A2" s="134"/>
      <c r="F2" s="3" t="s">
        <v>65</v>
      </c>
    </row>
    <row r="3" spans="1:14" ht="9" customHeight="1">
      <c r="F3" s="3"/>
    </row>
    <row r="4" spans="1:14" ht="13.5" thickBot="1">
      <c r="B4" s="488" t="s">
        <v>16</v>
      </c>
      <c r="C4" s="488"/>
      <c r="D4" s="488"/>
      <c r="E4" s="488"/>
      <c r="F4" s="488" t="s">
        <v>197</v>
      </c>
      <c r="G4" s="489"/>
      <c r="H4" s="490"/>
      <c r="I4" s="488"/>
      <c r="J4" s="488"/>
      <c r="K4" s="230"/>
    </row>
    <row r="5" spans="1:14" ht="15" customHeight="1">
      <c r="A5" s="959" t="s">
        <v>48</v>
      </c>
      <c r="B5" s="947"/>
      <c r="C5" s="986">
        <f>申請書!E11</f>
        <v>0</v>
      </c>
      <c r="D5" s="987"/>
      <c r="E5" s="987"/>
      <c r="F5" s="987"/>
      <c r="G5" s="988"/>
      <c r="H5" s="971" t="s">
        <v>50</v>
      </c>
      <c r="I5" s="992" t="s">
        <v>23</v>
      </c>
      <c r="J5" s="993"/>
      <c r="K5" s="993"/>
      <c r="L5" s="994">
        <f>申請書!J30+申請書!E30+申請書!F30+申請書!G30</f>
        <v>0</v>
      </c>
      <c r="M5" s="995"/>
      <c r="N5" s="126" t="s">
        <v>155</v>
      </c>
    </row>
    <row r="6" spans="1:14" ht="15" customHeight="1" thickBot="1">
      <c r="A6" s="960"/>
      <c r="B6" s="961"/>
      <c r="C6" s="989"/>
      <c r="D6" s="990"/>
      <c r="E6" s="990"/>
      <c r="F6" s="990"/>
      <c r="G6" s="991"/>
      <c r="H6" s="972"/>
      <c r="I6" s="1004" t="s">
        <v>51</v>
      </c>
      <c r="J6" s="1005"/>
      <c r="K6" s="1005"/>
      <c r="L6" s="909">
        <f>申請書!H30+申請書!I30</f>
        <v>0</v>
      </c>
      <c r="M6" s="910"/>
      <c r="N6" s="127" t="s">
        <v>155</v>
      </c>
    </row>
    <row r="7" spans="1:14" ht="17.149999999999999" customHeight="1">
      <c r="A7" s="942" t="s">
        <v>52</v>
      </c>
      <c r="B7" s="944"/>
      <c r="C7" s="975">
        <f>申請書!E26</f>
        <v>0</v>
      </c>
      <c r="D7" s="976"/>
      <c r="E7" s="976"/>
      <c r="F7" s="977"/>
      <c r="G7" s="981" t="s">
        <v>80</v>
      </c>
      <c r="H7" s="47" t="s">
        <v>110</v>
      </c>
      <c r="I7" s="967">
        <f>申請書!I25</f>
        <v>0</v>
      </c>
      <c r="J7" s="967"/>
      <c r="K7" s="967"/>
      <c r="L7" s="968"/>
      <c r="M7" s="969"/>
      <c r="N7" s="970"/>
    </row>
    <row r="8" spans="1:14" ht="17.149999999999999" customHeight="1" thickBot="1">
      <c r="A8" s="973"/>
      <c r="B8" s="974"/>
      <c r="C8" s="978"/>
      <c r="D8" s="979"/>
      <c r="E8" s="979"/>
      <c r="F8" s="980"/>
      <c r="G8" s="982"/>
      <c r="H8" s="24" t="s">
        <v>111</v>
      </c>
      <c r="I8" s="983">
        <f>申請書!I13</f>
        <v>0</v>
      </c>
      <c r="J8" s="984"/>
      <c r="K8" s="984"/>
      <c r="L8" s="984"/>
      <c r="M8" s="984"/>
      <c r="N8" s="985"/>
    </row>
    <row r="9" spans="1:14" ht="16" customHeight="1">
      <c r="A9" s="962" t="s">
        <v>53</v>
      </c>
      <c r="B9" s="5" t="s">
        <v>54</v>
      </c>
      <c r="C9" s="482">
        <f>注文シート!C22</f>
        <v>0</v>
      </c>
      <c r="D9" s="483"/>
      <c r="E9" s="483"/>
      <c r="F9" s="483"/>
      <c r="G9" s="483"/>
      <c r="H9" s="996" t="s">
        <v>198</v>
      </c>
      <c r="I9" s="997"/>
      <c r="J9" s="1006" t="s">
        <v>55</v>
      </c>
      <c r="K9" s="1007"/>
      <c r="L9" s="998">
        <f>注文シート!C24</f>
        <v>0</v>
      </c>
      <c r="M9" s="999"/>
      <c r="N9" s="1000"/>
    </row>
    <row r="10" spans="1:14" ht="16" customHeight="1" thickBot="1">
      <c r="A10" s="963"/>
      <c r="B10" s="6" t="s">
        <v>56</v>
      </c>
      <c r="C10" s="484">
        <f>注文シート!C23</f>
        <v>0</v>
      </c>
      <c r="D10" s="485"/>
      <c r="E10" s="485"/>
      <c r="F10" s="485"/>
      <c r="G10" s="485"/>
      <c r="H10" s="904" t="s">
        <v>687</v>
      </c>
      <c r="I10" s="905"/>
      <c r="J10" s="965" t="s">
        <v>57</v>
      </c>
      <c r="K10" s="966"/>
      <c r="L10" s="1001">
        <f>注文シート!C25</f>
        <v>0</v>
      </c>
      <c r="M10" s="1002"/>
      <c r="N10" s="1003"/>
    </row>
    <row r="11" spans="1:14" ht="20.149999999999999" customHeight="1" thickBot="1">
      <c r="A11" s="940" t="s">
        <v>777</v>
      </c>
      <c r="B11" s="941"/>
      <c r="C11" s="941"/>
      <c r="D11" s="941"/>
      <c r="E11" s="941"/>
      <c r="F11" s="941"/>
      <c r="G11" s="1008">
        <f>申請書!C30</f>
        <v>0</v>
      </c>
      <c r="H11" s="1009"/>
      <c r="I11" s="1009"/>
      <c r="J11" s="1009"/>
      <c r="K11" s="1009"/>
      <c r="L11" s="1009"/>
      <c r="M11" s="1009"/>
      <c r="N11" s="1010"/>
    </row>
    <row r="12" spans="1:14">
      <c r="A12" s="964" t="s">
        <v>420</v>
      </c>
      <c r="B12" s="946"/>
      <c r="C12" s="946"/>
      <c r="D12" s="946"/>
      <c r="E12" s="946"/>
      <c r="F12" s="947"/>
      <c r="G12" s="942" t="s">
        <v>205</v>
      </c>
      <c r="H12" s="943"/>
      <c r="I12" s="943"/>
      <c r="J12" s="943"/>
      <c r="K12" s="943"/>
      <c r="L12" s="943"/>
      <c r="M12" s="943"/>
      <c r="N12" s="944"/>
    </row>
    <row r="13" spans="1:14" ht="18" customHeight="1">
      <c r="A13" s="953" t="s">
        <v>58</v>
      </c>
      <c r="B13" s="913"/>
      <c r="C13" s="906" t="s">
        <v>59</v>
      </c>
      <c r="D13" s="913"/>
      <c r="E13" s="906" t="s">
        <v>60</v>
      </c>
      <c r="F13" s="908"/>
      <c r="G13" s="912" t="s">
        <v>58</v>
      </c>
      <c r="H13" s="913"/>
      <c r="I13" s="906" t="s">
        <v>59</v>
      </c>
      <c r="J13" s="907"/>
      <c r="K13" s="913"/>
      <c r="L13" s="906" t="s">
        <v>60</v>
      </c>
      <c r="M13" s="907"/>
      <c r="N13" s="908"/>
    </row>
    <row r="14" spans="1:14" ht="17.149999999999999" customHeight="1">
      <c r="A14" s="1012"/>
      <c r="B14" s="949"/>
      <c r="C14" s="950"/>
      <c r="D14" s="951"/>
      <c r="E14" s="896"/>
      <c r="F14" s="914"/>
      <c r="G14" s="948"/>
      <c r="H14" s="949"/>
      <c r="I14" s="950"/>
      <c r="J14" s="952"/>
      <c r="K14" s="951"/>
      <c r="L14" s="950"/>
      <c r="M14" s="952"/>
      <c r="N14" s="1011"/>
    </row>
    <row r="15" spans="1:14" ht="17.149999999999999" customHeight="1">
      <c r="A15" s="901"/>
      <c r="B15" s="902"/>
      <c r="C15" s="896"/>
      <c r="D15" s="897"/>
      <c r="E15" s="896"/>
      <c r="F15" s="914"/>
      <c r="G15" s="901"/>
      <c r="H15" s="902"/>
      <c r="I15" s="896"/>
      <c r="J15" s="911"/>
      <c r="K15" s="897"/>
      <c r="L15" s="896"/>
      <c r="M15" s="911"/>
      <c r="N15" s="914"/>
    </row>
    <row r="16" spans="1:14" ht="17.149999999999999" customHeight="1">
      <c r="A16" s="901"/>
      <c r="B16" s="902"/>
      <c r="C16" s="896"/>
      <c r="D16" s="897"/>
      <c r="E16" s="896"/>
      <c r="F16" s="914"/>
      <c r="G16" s="901"/>
      <c r="H16" s="902"/>
      <c r="I16" s="896"/>
      <c r="J16" s="911"/>
      <c r="K16" s="897"/>
      <c r="L16" s="896"/>
      <c r="M16" s="911"/>
      <c r="N16" s="914"/>
    </row>
    <row r="17" spans="1:14" ht="17.149999999999999" customHeight="1">
      <c r="A17" s="901"/>
      <c r="B17" s="902"/>
      <c r="C17" s="896"/>
      <c r="D17" s="897"/>
      <c r="E17" s="896"/>
      <c r="F17" s="914"/>
      <c r="G17" s="901"/>
      <c r="H17" s="902"/>
      <c r="I17" s="896"/>
      <c r="J17" s="911"/>
      <c r="K17" s="897"/>
      <c r="L17" s="896"/>
      <c r="M17" s="911"/>
      <c r="N17" s="914"/>
    </row>
    <row r="18" spans="1:14" ht="17.149999999999999" customHeight="1">
      <c r="A18" s="901"/>
      <c r="B18" s="902"/>
      <c r="C18" s="896"/>
      <c r="D18" s="897"/>
      <c r="E18" s="896"/>
      <c r="F18" s="914"/>
      <c r="G18" s="901"/>
      <c r="H18" s="902"/>
      <c r="I18" s="896"/>
      <c r="J18" s="911"/>
      <c r="K18" s="897"/>
      <c r="L18" s="896"/>
      <c r="M18" s="911"/>
      <c r="N18" s="914"/>
    </row>
    <row r="19" spans="1:14" ht="17.149999999999999" customHeight="1">
      <c r="A19" s="901"/>
      <c r="B19" s="902"/>
      <c r="C19" s="896"/>
      <c r="D19" s="897"/>
      <c r="E19" s="896"/>
      <c r="F19" s="914"/>
      <c r="G19" s="901"/>
      <c r="H19" s="902"/>
      <c r="I19" s="896"/>
      <c r="J19" s="911"/>
      <c r="K19" s="897"/>
      <c r="L19" s="896"/>
      <c r="M19" s="911"/>
      <c r="N19" s="914"/>
    </row>
    <row r="20" spans="1:14" ht="17.149999999999999" customHeight="1">
      <c r="A20" s="901"/>
      <c r="B20" s="902"/>
      <c r="C20" s="896"/>
      <c r="D20" s="897"/>
      <c r="E20" s="896"/>
      <c r="F20" s="914"/>
      <c r="G20" s="901"/>
      <c r="H20" s="902"/>
      <c r="I20" s="896"/>
      <c r="J20" s="911"/>
      <c r="K20" s="897"/>
      <c r="L20" s="896"/>
      <c r="M20" s="911"/>
      <c r="N20" s="914"/>
    </row>
    <row r="21" spans="1:14" ht="17.149999999999999" customHeight="1">
      <c r="A21" s="954">
        <v>0.63541666666666663</v>
      </c>
      <c r="B21" s="955"/>
      <c r="C21" s="957" t="s">
        <v>156</v>
      </c>
      <c r="D21" s="958"/>
      <c r="E21" s="903" t="s">
        <v>426</v>
      </c>
      <c r="F21" s="903"/>
      <c r="G21" s="903"/>
      <c r="H21" s="903"/>
      <c r="I21" s="282"/>
      <c r="J21" s="282"/>
      <c r="K21" s="282"/>
      <c r="L21" s="282"/>
      <c r="M21" s="915"/>
      <c r="N21" s="916"/>
    </row>
    <row r="22" spans="1:14" ht="17.149999999999999" customHeight="1">
      <c r="A22" s="954">
        <v>0.64583333333333337</v>
      </c>
      <c r="B22" s="955"/>
      <c r="C22" s="957" t="s">
        <v>365</v>
      </c>
      <c r="D22" s="958"/>
      <c r="E22" s="903" t="s">
        <v>426</v>
      </c>
      <c r="F22" s="903"/>
      <c r="G22" s="903"/>
      <c r="H22" s="903"/>
      <c r="I22" s="282"/>
      <c r="J22" s="282"/>
      <c r="K22" s="282"/>
      <c r="L22" s="282"/>
      <c r="M22" s="915"/>
      <c r="N22" s="916"/>
    </row>
    <row r="23" spans="1:14" ht="17.149999999999999" customHeight="1">
      <c r="A23" s="954">
        <v>0.65625</v>
      </c>
      <c r="B23" s="955"/>
      <c r="C23" s="935" t="s">
        <v>366</v>
      </c>
      <c r="D23" s="956"/>
      <c r="E23" s="282" t="s">
        <v>157</v>
      </c>
      <c r="F23" s="282"/>
      <c r="G23" s="282"/>
      <c r="H23" s="282"/>
      <c r="I23" s="282"/>
      <c r="J23" s="282"/>
      <c r="K23" s="282"/>
      <c r="L23" s="282"/>
      <c r="M23" s="915"/>
      <c r="N23" s="916"/>
    </row>
    <row r="24" spans="1:14" ht="17.149999999999999" customHeight="1">
      <c r="A24" s="901"/>
      <c r="B24" s="902"/>
      <c r="C24" s="896"/>
      <c r="D24" s="897"/>
      <c r="E24" s="896"/>
      <c r="F24" s="914"/>
      <c r="G24" s="901"/>
      <c r="H24" s="902"/>
      <c r="I24" s="896"/>
      <c r="J24" s="911"/>
      <c r="K24" s="897"/>
      <c r="L24" s="896"/>
      <c r="M24" s="911"/>
      <c r="N24" s="914"/>
    </row>
    <row r="25" spans="1:14" ht="17.149999999999999" customHeight="1">
      <c r="A25" s="901"/>
      <c r="B25" s="902"/>
      <c r="C25" s="896"/>
      <c r="D25" s="897"/>
      <c r="E25" s="896"/>
      <c r="F25" s="914"/>
      <c r="G25" s="901"/>
      <c r="H25" s="902"/>
      <c r="I25" s="896"/>
      <c r="J25" s="911"/>
      <c r="K25" s="897"/>
      <c r="L25" s="896"/>
      <c r="M25" s="911"/>
      <c r="N25" s="914"/>
    </row>
    <row r="26" spans="1:14" ht="17.149999999999999" customHeight="1">
      <c r="A26" s="901"/>
      <c r="B26" s="902"/>
      <c r="C26" s="896"/>
      <c r="D26" s="897"/>
      <c r="E26" s="896"/>
      <c r="F26" s="914"/>
      <c r="G26" s="901"/>
      <c r="H26" s="902"/>
      <c r="I26" s="896"/>
      <c r="J26" s="911"/>
      <c r="K26" s="897"/>
      <c r="L26" s="896"/>
      <c r="M26" s="911"/>
      <c r="N26" s="914"/>
    </row>
    <row r="27" spans="1:14" ht="17.149999999999999" customHeight="1">
      <c r="A27" s="901"/>
      <c r="B27" s="902"/>
      <c r="C27" s="896"/>
      <c r="D27" s="897"/>
      <c r="E27" s="896"/>
      <c r="F27" s="914"/>
      <c r="G27" s="901"/>
      <c r="H27" s="902"/>
      <c r="I27" s="896"/>
      <c r="J27" s="911"/>
      <c r="K27" s="897"/>
      <c r="L27" s="896"/>
      <c r="M27" s="911"/>
      <c r="N27" s="914"/>
    </row>
    <row r="28" spans="1:14" ht="17.149999999999999" customHeight="1">
      <c r="A28" s="901"/>
      <c r="B28" s="902"/>
      <c r="C28" s="896"/>
      <c r="D28" s="897"/>
      <c r="E28" s="896"/>
      <c r="F28" s="914"/>
      <c r="G28" s="901"/>
      <c r="H28" s="902"/>
      <c r="I28" s="896"/>
      <c r="J28" s="911"/>
      <c r="K28" s="897"/>
      <c r="L28" s="896"/>
      <c r="M28" s="911"/>
      <c r="N28" s="914"/>
    </row>
    <row r="29" spans="1:14" ht="17.149999999999999" customHeight="1">
      <c r="A29" s="901"/>
      <c r="B29" s="902"/>
      <c r="C29" s="896"/>
      <c r="D29" s="897"/>
      <c r="E29" s="896"/>
      <c r="F29" s="914"/>
      <c r="G29" s="901"/>
      <c r="H29" s="902"/>
      <c r="I29" s="896"/>
      <c r="J29" s="911"/>
      <c r="K29" s="897"/>
      <c r="L29" s="896"/>
      <c r="M29" s="911"/>
      <c r="N29" s="914"/>
    </row>
    <row r="30" spans="1:14" ht="17.149999999999999" customHeight="1" thickBot="1">
      <c r="A30" s="1017">
        <v>0.91666666666666663</v>
      </c>
      <c r="B30" s="1018"/>
      <c r="C30" s="1019" t="s">
        <v>61</v>
      </c>
      <c r="D30" s="1020"/>
      <c r="E30" s="1015"/>
      <c r="F30" s="1016"/>
      <c r="G30" s="1013"/>
      <c r="H30" s="1014"/>
      <c r="I30" s="917"/>
      <c r="J30" s="918"/>
      <c r="K30" s="919"/>
      <c r="L30" s="1025"/>
      <c r="M30" s="1015"/>
      <c r="N30" s="1016"/>
    </row>
    <row r="31" spans="1:14" ht="25" customHeight="1" thickBot="1">
      <c r="A31" s="1022" t="s">
        <v>112</v>
      </c>
      <c r="B31" s="1023"/>
      <c r="C31" s="1023"/>
      <c r="D31" s="1023"/>
      <c r="E31" s="1023"/>
      <c r="F31" s="1023"/>
      <c r="G31" s="1023"/>
      <c r="H31" s="1023"/>
      <c r="I31" s="1023"/>
      <c r="J31" s="1023"/>
      <c r="K31" s="1023"/>
      <c r="L31" s="1023"/>
      <c r="M31" s="1023"/>
      <c r="N31" s="1024"/>
    </row>
    <row r="32" spans="1:14" ht="13" customHeight="1" thickBot="1">
      <c r="A32" s="284"/>
      <c r="B32" s="7"/>
      <c r="C32" s="7"/>
      <c r="D32" s="7"/>
      <c r="E32" s="7"/>
      <c r="F32" s="7"/>
      <c r="G32" s="139"/>
      <c r="H32" s="7"/>
      <c r="I32" s="7"/>
      <c r="J32" s="7"/>
      <c r="K32" s="7"/>
      <c r="L32" s="7"/>
      <c r="M32" s="7"/>
      <c r="N32" s="285"/>
    </row>
    <row r="33" spans="1:14" s="454" customFormat="1" ht="20.149999999999999" customHeight="1" thickBot="1">
      <c r="A33" s="940" t="s">
        <v>776</v>
      </c>
      <c r="B33" s="941"/>
      <c r="C33" s="941"/>
      <c r="D33" s="941"/>
      <c r="E33" s="941"/>
      <c r="F33" s="941"/>
      <c r="G33" s="1008">
        <f>申請書!C33</f>
        <v>0</v>
      </c>
      <c r="H33" s="1009"/>
      <c r="I33" s="1009"/>
      <c r="J33" s="1009"/>
      <c r="K33" s="1009"/>
      <c r="L33" s="1009"/>
      <c r="M33" s="1009"/>
      <c r="N33" s="1010"/>
    </row>
    <row r="34" spans="1:14" s="454" customFormat="1" ht="18" customHeight="1">
      <c r="A34" s="953" t="s">
        <v>58</v>
      </c>
      <c r="B34" s="913"/>
      <c r="C34" s="906" t="s">
        <v>59</v>
      </c>
      <c r="D34" s="913"/>
      <c r="E34" s="906" t="s">
        <v>60</v>
      </c>
      <c r="F34" s="908"/>
      <c r="G34" s="912" t="s">
        <v>58</v>
      </c>
      <c r="H34" s="913"/>
      <c r="I34" s="906" t="s">
        <v>59</v>
      </c>
      <c r="J34" s="907"/>
      <c r="K34" s="913"/>
      <c r="L34" s="906" t="s">
        <v>60</v>
      </c>
      <c r="M34" s="907"/>
      <c r="N34" s="908"/>
    </row>
    <row r="35" spans="1:14" s="454" customFormat="1" ht="17.149999999999999" customHeight="1">
      <c r="A35" s="1012"/>
      <c r="B35" s="949"/>
      <c r="C35" s="950"/>
      <c r="D35" s="951"/>
      <c r="E35" s="896"/>
      <c r="F35" s="914"/>
      <c r="G35" s="948"/>
      <c r="H35" s="949"/>
      <c r="I35" s="950"/>
      <c r="J35" s="952"/>
      <c r="K35" s="951"/>
      <c r="L35" s="950"/>
      <c r="M35" s="952"/>
      <c r="N35" s="1011"/>
    </row>
    <row r="36" spans="1:14" s="454" customFormat="1" ht="17.149999999999999" customHeight="1">
      <c r="A36" s="1021"/>
      <c r="B36" s="902"/>
      <c r="C36" s="896"/>
      <c r="D36" s="897"/>
      <c r="E36" s="896"/>
      <c r="F36" s="914"/>
      <c r="G36" s="901"/>
      <c r="H36" s="902"/>
      <c r="I36" s="896"/>
      <c r="J36" s="911"/>
      <c r="K36" s="897"/>
      <c r="L36" s="896"/>
      <c r="M36" s="911"/>
      <c r="N36" s="914"/>
    </row>
    <row r="37" spans="1:14" s="454" customFormat="1" ht="17.149999999999999" customHeight="1">
      <c r="A37" s="901"/>
      <c r="B37" s="902"/>
      <c r="C37" s="896"/>
      <c r="D37" s="897"/>
      <c r="E37" s="896"/>
      <c r="F37" s="914"/>
      <c r="G37" s="901"/>
      <c r="H37" s="902"/>
      <c r="I37" s="896"/>
      <c r="J37" s="911"/>
      <c r="K37" s="897"/>
      <c r="L37" s="896"/>
      <c r="M37" s="911"/>
      <c r="N37" s="914"/>
    </row>
    <row r="38" spans="1:14" s="454" customFormat="1" ht="17.149999999999999" customHeight="1">
      <c r="A38" s="901"/>
      <c r="B38" s="902"/>
      <c r="C38" s="896"/>
      <c r="D38" s="897"/>
      <c r="E38" s="896"/>
      <c r="F38" s="914"/>
      <c r="G38" s="901"/>
      <c r="H38" s="902"/>
      <c r="I38" s="896"/>
      <c r="J38" s="911"/>
      <c r="K38" s="897"/>
      <c r="L38" s="896"/>
      <c r="M38" s="911"/>
      <c r="N38" s="914"/>
    </row>
    <row r="39" spans="1:14" s="454" customFormat="1" ht="17.149999999999999" customHeight="1">
      <c r="A39" s="901"/>
      <c r="B39" s="902"/>
      <c r="C39" s="896"/>
      <c r="D39" s="897"/>
      <c r="E39" s="896"/>
      <c r="F39" s="914"/>
      <c r="G39" s="901"/>
      <c r="H39" s="902"/>
      <c r="I39" s="896"/>
      <c r="J39" s="911"/>
      <c r="K39" s="897"/>
      <c r="L39" s="896"/>
      <c r="M39" s="911"/>
      <c r="N39" s="914"/>
    </row>
    <row r="40" spans="1:14" s="454" customFormat="1" ht="17.149999999999999" customHeight="1">
      <c r="A40" s="901"/>
      <c r="B40" s="902"/>
      <c r="C40" s="896"/>
      <c r="D40" s="897"/>
      <c r="E40" s="896"/>
      <c r="F40" s="914"/>
      <c r="G40" s="901"/>
      <c r="H40" s="902"/>
      <c r="I40" s="896"/>
      <c r="J40" s="911"/>
      <c r="K40" s="897"/>
      <c r="L40" s="896"/>
      <c r="M40" s="911"/>
      <c r="N40" s="914"/>
    </row>
    <row r="41" spans="1:14" s="454" customFormat="1" ht="17.149999999999999" customHeight="1">
      <c r="A41" s="901"/>
      <c r="B41" s="902"/>
      <c r="C41" s="896"/>
      <c r="D41" s="897"/>
      <c r="E41" s="896"/>
      <c r="F41" s="914"/>
      <c r="G41" s="901"/>
      <c r="H41" s="902"/>
      <c r="I41" s="896"/>
      <c r="J41" s="911"/>
      <c r="K41" s="897"/>
      <c r="L41" s="896"/>
      <c r="M41" s="911"/>
      <c r="N41" s="914"/>
    </row>
    <row r="42" spans="1:14" s="454" customFormat="1" ht="17.149999999999999" customHeight="1">
      <c r="A42" s="901"/>
      <c r="B42" s="902"/>
      <c r="C42" s="896"/>
      <c r="D42" s="897"/>
      <c r="E42" s="896"/>
      <c r="F42" s="914"/>
      <c r="G42" s="901"/>
      <c r="H42" s="902"/>
      <c r="I42" s="896"/>
      <c r="J42" s="911"/>
      <c r="K42" s="897"/>
      <c r="L42" s="896"/>
      <c r="M42" s="911"/>
      <c r="N42" s="914"/>
    </row>
    <row r="43" spans="1:14" s="454" customFormat="1" ht="17.149999999999999" customHeight="1">
      <c r="A43" s="954">
        <v>0.63541666666666663</v>
      </c>
      <c r="B43" s="955"/>
      <c r="C43" s="957" t="s">
        <v>156</v>
      </c>
      <c r="D43" s="958"/>
      <c r="E43" s="903" t="s">
        <v>426</v>
      </c>
      <c r="F43" s="903"/>
      <c r="G43" s="903"/>
      <c r="H43" s="903"/>
      <c r="I43" s="453"/>
      <c r="J43" s="453"/>
      <c r="K43" s="453"/>
      <c r="L43" s="453"/>
      <c r="M43" s="915"/>
      <c r="N43" s="916"/>
    </row>
    <row r="44" spans="1:14" s="454" customFormat="1" ht="17.149999999999999" customHeight="1">
      <c r="A44" s="954">
        <v>0.64583333333333337</v>
      </c>
      <c r="B44" s="955"/>
      <c r="C44" s="957" t="s">
        <v>365</v>
      </c>
      <c r="D44" s="958"/>
      <c r="E44" s="903" t="s">
        <v>426</v>
      </c>
      <c r="F44" s="903"/>
      <c r="G44" s="903"/>
      <c r="H44" s="903"/>
      <c r="I44" s="453"/>
      <c r="J44" s="453"/>
      <c r="K44" s="453"/>
      <c r="L44" s="453"/>
      <c r="M44" s="915"/>
      <c r="N44" s="916"/>
    </row>
    <row r="45" spans="1:14" s="454" customFormat="1" ht="17.149999999999999" customHeight="1">
      <c r="A45" s="954">
        <v>0.65625</v>
      </c>
      <c r="B45" s="955"/>
      <c r="C45" s="935" t="s">
        <v>366</v>
      </c>
      <c r="D45" s="956"/>
      <c r="E45" s="453" t="s">
        <v>157</v>
      </c>
      <c r="F45" s="453"/>
      <c r="G45" s="453"/>
      <c r="H45" s="453"/>
      <c r="I45" s="453"/>
      <c r="J45" s="453"/>
      <c r="K45" s="453"/>
      <c r="L45" s="453"/>
      <c r="M45" s="915"/>
      <c r="N45" s="916"/>
    </row>
    <row r="46" spans="1:14" s="454" customFormat="1" ht="17.149999999999999" customHeight="1">
      <c r="A46" s="901"/>
      <c r="B46" s="902"/>
      <c r="C46" s="896"/>
      <c r="D46" s="897"/>
      <c r="E46" s="896"/>
      <c r="F46" s="914"/>
      <c r="G46" s="901"/>
      <c r="H46" s="902"/>
      <c r="I46" s="896"/>
      <c r="J46" s="911"/>
      <c r="K46" s="897"/>
      <c r="L46" s="896"/>
      <c r="M46" s="911"/>
      <c r="N46" s="914"/>
    </row>
    <row r="47" spans="1:14" s="454" customFormat="1" ht="17.149999999999999" customHeight="1">
      <c r="A47" s="901"/>
      <c r="B47" s="902"/>
      <c r="C47" s="896"/>
      <c r="D47" s="897"/>
      <c r="E47" s="896"/>
      <c r="F47" s="914"/>
      <c r="G47" s="901"/>
      <c r="H47" s="902"/>
      <c r="I47" s="896"/>
      <c r="J47" s="911"/>
      <c r="K47" s="897"/>
      <c r="L47" s="896"/>
      <c r="M47" s="911"/>
      <c r="N47" s="914"/>
    </row>
    <row r="48" spans="1:14" s="454" customFormat="1" ht="17.149999999999999" customHeight="1">
      <c r="A48" s="901"/>
      <c r="B48" s="902"/>
      <c r="C48" s="896"/>
      <c r="D48" s="897"/>
      <c r="E48" s="896"/>
      <c r="F48" s="914"/>
      <c r="G48" s="901"/>
      <c r="H48" s="902"/>
      <c r="I48" s="896"/>
      <c r="J48" s="911"/>
      <c r="K48" s="897"/>
      <c r="L48" s="896"/>
      <c r="M48" s="911"/>
      <c r="N48" s="914"/>
    </row>
    <row r="49" spans="1:14" s="454" customFormat="1" ht="17.149999999999999" customHeight="1">
      <c r="A49" s="901"/>
      <c r="B49" s="902"/>
      <c r="C49" s="896"/>
      <c r="D49" s="897"/>
      <c r="E49" s="896"/>
      <c r="F49" s="914"/>
      <c r="G49" s="901"/>
      <c r="H49" s="902"/>
      <c r="I49" s="896"/>
      <c r="J49" s="911"/>
      <c r="K49" s="897"/>
      <c r="L49" s="896"/>
      <c r="M49" s="911"/>
      <c r="N49" s="914"/>
    </row>
    <row r="50" spans="1:14" s="454" customFormat="1" ht="17.149999999999999" customHeight="1">
      <c r="A50" s="901"/>
      <c r="B50" s="902"/>
      <c r="C50" s="896"/>
      <c r="D50" s="897"/>
      <c r="E50" s="896"/>
      <c r="F50" s="914"/>
      <c r="G50" s="901"/>
      <c r="H50" s="902"/>
      <c r="I50" s="896"/>
      <c r="J50" s="911"/>
      <c r="K50" s="897"/>
      <c r="L50" s="896"/>
      <c r="M50" s="911"/>
      <c r="N50" s="914"/>
    </row>
    <row r="51" spans="1:14" s="454" customFormat="1" ht="17.149999999999999" customHeight="1">
      <c r="A51" s="901"/>
      <c r="B51" s="902"/>
      <c r="C51" s="896"/>
      <c r="D51" s="897"/>
      <c r="E51" s="896"/>
      <c r="F51" s="914"/>
      <c r="G51" s="901"/>
      <c r="H51" s="902"/>
      <c r="I51" s="896"/>
      <c r="J51" s="911"/>
      <c r="K51" s="897"/>
      <c r="L51" s="896"/>
      <c r="M51" s="911"/>
      <c r="N51" s="914"/>
    </row>
    <row r="52" spans="1:14" s="454" customFormat="1" ht="17.149999999999999" customHeight="1" thickBot="1">
      <c r="A52" s="1017">
        <v>0.91666666666666663</v>
      </c>
      <c r="B52" s="1018"/>
      <c r="C52" s="1019" t="s">
        <v>61</v>
      </c>
      <c r="D52" s="1020"/>
      <c r="E52" s="1015"/>
      <c r="F52" s="1016"/>
      <c r="G52" s="1013"/>
      <c r="H52" s="1014"/>
      <c r="I52" s="917"/>
      <c r="J52" s="918"/>
      <c r="K52" s="919"/>
      <c r="L52" s="1025"/>
      <c r="M52" s="1015"/>
      <c r="N52" s="1016"/>
    </row>
    <row r="53" spans="1:14" s="454" customFormat="1" ht="25" customHeight="1" thickBot="1">
      <c r="A53" s="1022" t="s">
        <v>112</v>
      </c>
      <c r="B53" s="1023"/>
      <c r="C53" s="1023"/>
      <c r="D53" s="1023"/>
      <c r="E53" s="1023"/>
      <c r="F53" s="1023"/>
      <c r="G53" s="1023"/>
      <c r="H53" s="1023"/>
      <c r="I53" s="1023"/>
      <c r="J53" s="1023"/>
      <c r="K53" s="1023"/>
      <c r="L53" s="1023"/>
      <c r="M53" s="1023"/>
      <c r="N53" s="1024"/>
    </row>
    <row r="54" spans="1:14" s="454" customFormat="1" ht="19.5" customHeight="1" thickBot="1">
      <c r="A54" s="450"/>
      <c r="B54" s="451"/>
      <c r="C54" s="451"/>
      <c r="D54" s="451"/>
      <c r="E54" s="451"/>
      <c r="F54" s="451"/>
      <c r="G54" s="451"/>
      <c r="H54" s="451"/>
      <c r="I54" s="451"/>
      <c r="J54" s="451"/>
      <c r="K54" s="451"/>
      <c r="L54" s="451"/>
      <c r="M54" s="451"/>
      <c r="N54" s="452"/>
    </row>
    <row r="55" spans="1:14" s="454" customFormat="1" ht="15" customHeight="1">
      <c r="A55" s="959" t="s">
        <v>48</v>
      </c>
      <c r="B55" s="947"/>
      <c r="C55" s="986">
        <f>申請書!E11</f>
        <v>0</v>
      </c>
      <c r="D55" s="987"/>
      <c r="E55" s="987"/>
      <c r="F55" s="987"/>
      <c r="G55" s="988"/>
      <c r="H55" s="971" t="s">
        <v>50</v>
      </c>
      <c r="I55" s="992" t="s">
        <v>23</v>
      </c>
      <c r="J55" s="993"/>
      <c r="K55" s="993"/>
      <c r="L55" s="994">
        <f>申請書!J30+申請書!E30+申請書!F30+申請書!G30</f>
        <v>0</v>
      </c>
      <c r="M55" s="995"/>
      <c r="N55" s="126" t="s">
        <v>155</v>
      </c>
    </row>
    <row r="56" spans="1:14" s="454" customFormat="1" ht="15" customHeight="1" thickBot="1">
      <c r="A56" s="960"/>
      <c r="B56" s="961"/>
      <c r="C56" s="989"/>
      <c r="D56" s="990"/>
      <c r="E56" s="990"/>
      <c r="F56" s="990"/>
      <c r="G56" s="991"/>
      <c r="H56" s="972"/>
      <c r="I56" s="1004" t="s">
        <v>51</v>
      </c>
      <c r="J56" s="1005"/>
      <c r="K56" s="1005"/>
      <c r="L56" s="909">
        <f>申請書!H80+申請書!I80</f>
        <v>0</v>
      </c>
      <c r="M56" s="910"/>
      <c r="N56" s="127" t="s">
        <v>155</v>
      </c>
    </row>
    <row r="57" spans="1:14" ht="20.149999999999999" customHeight="1" thickBot="1">
      <c r="A57" s="940" t="s">
        <v>775</v>
      </c>
      <c r="B57" s="941"/>
      <c r="C57" s="941"/>
      <c r="D57" s="941"/>
      <c r="E57" s="941"/>
      <c r="F57" s="941"/>
      <c r="G57" s="1008">
        <f>申請書!C36</f>
        <v>0</v>
      </c>
      <c r="H57" s="1009"/>
      <c r="I57" s="1009"/>
      <c r="J57" s="1009"/>
      <c r="K57" s="1009"/>
      <c r="L57" s="1009"/>
      <c r="M57" s="1009"/>
      <c r="N57" s="1010"/>
    </row>
    <row r="58" spans="1:14" ht="19">
      <c r="A58" s="945"/>
      <c r="B58" s="946"/>
      <c r="C58" s="946"/>
      <c r="D58" s="946"/>
      <c r="E58" s="946"/>
      <c r="F58" s="947"/>
      <c r="G58" s="942" t="s">
        <v>205</v>
      </c>
      <c r="H58" s="943"/>
      <c r="I58" s="943"/>
      <c r="J58" s="943"/>
      <c r="K58" s="943"/>
      <c r="L58" s="943"/>
      <c r="M58" s="943"/>
      <c r="N58" s="944"/>
    </row>
    <row r="59" spans="1:14" ht="18" customHeight="1">
      <c r="A59" s="953" t="s">
        <v>58</v>
      </c>
      <c r="B59" s="913"/>
      <c r="C59" s="906" t="s">
        <v>59</v>
      </c>
      <c r="D59" s="913"/>
      <c r="E59" s="906" t="s">
        <v>60</v>
      </c>
      <c r="F59" s="908"/>
      <c r="G59" s="912" t="s">
        <v>58</v>
      </c>
      <c r="H59" s="913"/>
      <c r="I59" s="906" t="s">
        <v>59</v>
      </c>
      <c r="J59" s="907"/>
      <c r="K59" s="913"/>
      <c r="L59" s="906" t="s">
        <v>60</v>
      </c>
      <c r="M59" s="907"/>
      <c r="N59" s="908"/>
    </row>
    <row r="60" spans="1:14" ht="17.149999999999999" customHeight="1">
      <c r="A60" s="948"/>
      <c r="B60" s="949"/>
      <c r="C60" s="950"/>
      <c r="D60" s="951"/>
      <c r="E60" s="896"/>
      <c r="F60" s="914"/>
      <c r="G60" s="948"/>
      <c r="H60" s="949"/>
      <c r="I60" s="950"/>
      <c r="J60" s="952"/>
      <c r="K60" s="951"/>
      <c r="L60" s="896"/>
      <c r="M60" s="911"/>
      <c r="N60" s="914"/>
    </row>
    <row r="61" spans="1:14" ht="17.149999999999999" customHeight="1">
      <c r="A61" s="901"/>
      <c r="B61" s="902"/>
      <c r="C61" s="896"/>
      <c r="D61" s="897"/>
      <c r="E61" s="896"/>
      <c r="F61" s="914"/>
      <c r="G61" s="901"/>
      <c r="H61" s="902"/>
      <c r="I61" s="896"/>
      <c r="J61" s="911"/>
      <c r="K61" s="897"/>
      <c r="L61" s="896"/>
      <c r="M61" s="911"/>
      <c r="N61" s="914"/>
    </row>
    <row r="62" spans="1:14" ht="17.149999999999999" customHeight="1">
      <c r="A62" s="901"/>
      <c r="B62" s="902"/>
      <c r="C62" s="896"/>
      <c r="D62" s="897"/>
      <c r="E62" s="896"/>
      <c r="F62" s="914"/>
      <c r="G62" s="901"/>
      <c r="H62" s="902"/>
      <c r="I62" s="896"/>
      <c r="J62" s="911"/>
      <c r="K62" s="897"/>
      <c r="L62" s="896"/>
      <c r="M62" s="911"/>
      <c r="N62" s="914"/>
    </row>
    <row r="63" spans="1:14" ht="17.149999999999999" customHeight="1">
      <c r="A63" s="901"/>
      <c r="B63" s="902"/>
      <c r="C63" s="896"/>
      <c r="D63" s="897"/>
      <c r="E63" s="896"/>
      <c r="F63" s="914"/>
      <c r="G63" s="901"/>
      <c r="H63" s="902"/>
      <c r="I63" s="896"/>
      <c r="J63" s="911"/>
      <c r="K63" s="897"/>
      <c r="L63" s="896"/>
      <c r="M63" s="911"/>
      <c r="N63" s="914"/>
    </row>
    <row r="64" spans="1:14" ht="17.149999999999999" customHeight="1">
      <c r="A64" s="954">
        <v>0.36458333333333331</v>
      </c>
      <c r="B64" s="955"/>
      <c r="C64" s="935" t="s">
        <v>63</v>
      </c>
      <c r="D64" s="936"/>
      <c r="E64" s="935"/>
      <c r="F64" s="936"/>
      <c r="G64" s="898"/>
      <c r="H64" s="899"/>
      <c r="I64" s="937"/>
      <c r="J64" s="938"/>
      <c r="K64" s="939"/>
      <c r="L64" s="243"/>
      <c r="M64" s="283"/>
      <c r="N64" s="244"/>
    </row>
    <row r="65" spans="1:14" ht="17.149999999999999" customHeight="1">
      <c r="A65" s="901"/>
      <c r="B65" s="902"/>
      <c r="C65" s="896"/>
      <c r="D65" s="897"/>
      <c r="E65" s="896"/>
      <c r="F65" s="914"/>
      <c r="G65" s="901"/>
      <c r="H65" s="902"/>
      <c r="I65" s="896"/>
      <c r="J65" s="911"/>
      <c r="K65" s="897"/>
      <c r="L65" s="896"/>
      <c r="M65" s="911"/>
      <c r="N65" s="914"/>
    </row>
    <row r="66" spans="1:14" ht="17.149999999999999" customHeight="1">
      <c r="A66" s="901"/>
      <c r="B66" s="902"/>
      <c r="C66" s="896"/>
      <c r="D66" s="897"/>
      <c r="E66" s="896"/>
      <c r="F66" s="914"/>
      <c r="G66" s="901"/>
      <c r="H66" s="902"/>
      <c r="I66" s="896"/>
      <c r="J66" s="911"/>
      <c r="K66" s="897"/>
      <c r="L66" s="896"/>
      <c r="M66" s="911"/>
      <c r="N66" s="914"/>
    </row>
    <row r="67" spans="1:14" ht="17.149999999999999" customHeight="1">
      <c r="A67" s="901"/>
      <c r="B67" s="902"/>
      <c r="C67" s="896"/>
      <c r="D67" s="897"/>
      <c r="E67" s="896"/>
      <c r="F67" s="914"/>
      <c r="G67" s="901"/>
      <c r="H67" s="902"/>
      <c r="I67" s="896"/>
      <c r="J67" s="911"/>
      <c r="K67" s="897"/>
      <c r="L67" s="896"/>
      <c r="M67" s="911"/>
      <c r="N67" s="914"/>
    </row>
    <row r="68" spans="1:14" ht="17.149999999999999" customHeight="1">
      <c r="A68" s="901"/>
      <c r="B68" s="902"/>
      <c r="C68" s="896"/>
      <c r="D68" s="897"/>
      <c r="E68" s="896"/>
      <c r="F68" s="914"/>
      <c r="G68" s="901"/>
      <c r="H68" s="902"/>
      <c r="I68" s="896"/>
      <c r="J68" s="911"/>
      <c r="K68" s="897"/>
      <c r="L68" s="896"/>
      <c r="M68" s="911"/>
      <c r="N68" s="914"/>
    </row>
    <row r="69" spans="1:14" ht="17.149999999999999" customHeight="1">
      <c r="A69" s="901"/>
      <c r="B69" s="902"/>
      <c r="C69" s="896"/>
      <c r="D69" s="897"/>
      <c r="E69" s="896"/>
      <c r="F69" s="914"/>
      <c r="G69" s="901"/>
      <c r="H69" s="902"/>
      <c r="I69" s="896"/>
      <c r="J69" s="911"/>
      <c r="K69" s="897"/>
      <c r="L69" s="896"/>
      <c r="M69" s="911"/>
      <c r="N69" s="914"/>
    </row>
    <row r="70" spans="1:14" ht="17.149999999999999" customHeight="1">
      <c r="A70" s="901"/>
      <c r="B70" s="902"/>
      <c r="C70" s="896"/>
      <c r="D70" s="897"/>
      <c r="E70" s="896"/>
      <c r="F70" s="914"/>
      <c r="G70" s="901"/>
      <c r="H70" s="902"/>
      <c r="I70" s="896"/>
      <c r="J70" s="911"/>
      <c r="K70" s="897"/>
      <c r="L70" s="896"/>
      <c r="M70" s="911"/>
      <c r="N70" s="914"/>
    </row>
    <row r="71" spans="1:14" ht="17.149999999999999" customHeight="1" thickBot="1">
      <c r="A71" s="930"/>
      <c r="B71" s="931"/>
      <c r="C71" s="896"/>
      <c r="D71" s="897"/>
      <c r="E71" s="896"/>
      <c r="F71" s="914"/>
      <c r="G71" s="930"/>
      <c r="H71" s="931"/>
      <c r="I71" s="896"/>
      <c r="J71" s="911"/>
      <c r="K71" s="897"/>
      <c r="L71" s="896"/>
      <c r="M71" s="911"/>
      <c r="N71" s="914"/>
    </row>
    <row r="72" spans="1:14" ht="54.75" customHeight="1" thickBot="1">
      <c r="A72" s="932" t="s">
        <v>501</v>
      </c>
      <c r="B72" s="933"/>
      <c r="C72" s="933"/>
      <c r="D72" s="933"/>
      <c r="E72" s="933"/>
      <c r="F72" s="933"/>
      <c r="G72" s="933"/>
      <c r="H72" s="933"/>
      <c r="I72" s="933"/>
      <c r="J72" s="933"/>
      <c r="K72" s="933"/>
      <c r="L72" s="933"/>
      <c r="M72" s="933"/>
      <c r="N72" s="934"/>
    </row>
    <row r="73" spans="1:14">
      <c r="A73" s="920" t="s">
        <v>64</v>
      </c>
      <c r="B73" s="921"/>
      <c r="C73" s="924"/>
      <c r="D73" s="925"/>
      <c r="E73" s="925"/>
      <c r="F73" s="925"/>
      <c r="G73" s="925"/>
      <c r="H73" s="925"/>
      <c r="I73" s="925"/>
      <c r="J73" s="925"/>
      <c r="K73" s="925"/>
      <c r="L73" s="925"/>
      <c r="M73" s="925"/>
      <c r="N73" s="926"/>
    </row>
    <row r="74" spans="1:14" ht="13.5" thickBot="1">
      <c r="A74" s="922"/>
      <c r="B74" s="923"/>
      <c r="C74" s="927"/>
      <c r="D74" s="928"/>
      <c r="E74" s="928"/>
      <c r="F74" s="928"/>
      <c r="G74" s="928"/>
      <c r="H74" s="928"/>
      <c r="I74" s="928"/>
      <c r="J74" s="928"/>
      <c r="K74" s="928"/>
      <c r="L74" s="928"/>
      <c r="M74" s="928"/>
      <c r="N74" s="929"/>
    </row>
  </sheetData>
  <mergeCells count="331">
    <mergeCell ref="A55:B56"/>
    <mergeCell ref="C55:G56"/>
    <mergeCell ref="H55:H56"/>
    <mergeCell ref="I55:K55"/>
    <mergeCell ref="L55:M55"/>
    <mergeCell ref="I56:K56"/>
    <mergeCell ref="L56:M56"/>
    <mergeCell ref="A51:B51"/>
    <mergeCell ref="C51:D51"/>
    <mergeCell ref="E51:F51"/>
    <mergeCell ref="G51:H51"/>
    <mergeCell ref="I51:K51"/>
    <mergeCell ref="L51:N51"/>
    <mergeCell ref="A52:B52"/>
    <mergeCell ref="C52:D52"/>
    <mergeCell ref="E52:F52"/>
    <mergeCell ref="G52:H52"/>
    <mergeCell ref="I52:K52"/>
    <mergeCell ref="L52:N52"/>
    <mergeCell ref="A50:B50"/>
    <mergeCell ref="C50:D50"/>
    <mergeCell ref="E50:F50"/>
    <mergeCell ref="G50:H50"/>
    <mergeCell ref="I50:K50"/>
    <mergeCell ref="L50:N50"/>
    <mergeCell ref="A53:N53"/>
    <mergeCell ref="A33:F33"/>
    <mergeCell ref="G33:N33"/>
    <mergeCell ref="A49:B49"/>
    <mergeCell ref="C49:D49"/>
    <mergeCell ref="A47:B47"/>
    <mergeCell ref="C47:D47"/>
    <mergeCell ref="E47:F47"/>
    <mergeCell ref="G47:H47"/>
    <mergeCell ref="I47:K47"/>
    <mergeCell ref="L47:N47"/>
    <mergeCell ref="A48:B48"/>
    <mergeCell ref="C48:D48"/>
    <mergeCell ref="E48:F48"/>
    <mergeCell ref="G48:H48"/>
    <mergeCell ref="I48:K48"/>
    <mergeCell ref="L48:N48"/>
    <mergeCell ref="A44:B44"/>
    <mergeCell ref="C44:D44"/>
    <mergeCell ref="E44:F44"/>
    <mergeCell ref="G44:H44"/>
    <mergeCell ref="M44:N44"/>
    <mergeCell ref="A45:B45"/>
    <mergeCell ref="C45:D45"/>
    <mergeCell ref="M45:N45"/>
    <mergeCell ref="A46:B46"/>
    <mergeCell ref="C46:D46"/>
    <mergeCell ref="E46:F46"/>
    <mergeCell ref="G46:H46"/>
    <mergeCell ref="I46:K46"/>
    <mergeCell ref="L46:N46"/>
    <mergeCell ref="A42:B42"/>
    <mergeCell ref="C42:D42"/>
    <mergeCell ref="E42:F42"/>
    <mergeCell ref="G42:H42"/>
    <mergeCell ref="I42:K42"/>
    <mergeCell ref="L42:N42"/>
    <mergeCell ref="A43:B43"/>
    <mergeCell ref="C43:D43"/>
    <mergeCell ref="E43:F43"/>
    <mergeCell ref="G43:H43"/>
    <mergeCell ref="M43:N43"/>
    <mergeCell ref="A40:B40"/>
    <mergeCell ref="C40:D40"/>
    <mergeCell ref="E40:F40"/>
    <mergeCell ref="G40:H40"/>
    <mergeCell ref="I40:K40"/>
    <mergeCell ref="L40:N40"/>
    <mergeCell ref="A41:B41"/>
    <mergeCell ref="C41:D41"/>
    <mergeCell ref="E41:F41"/>
    <mergeCell ref="G41:H41"/>
    <mergeCell ref="I41:K41"/>
    <mergeCell ref="L41:N41"/>
    <mergeCell ref="A38:B38"/>
    <mergeCell ref="C38:D38"/>
    <mergeCell ref="E38:F38"/>
    <mergeCell ref="G38:H38"/>
    <mergeCell ref="I38:K38"/>
    <mergeCell ref="L38:N38"/>
    <mergeCell ref="A39:B39"/>
    <mergeCell ref="C39:D39"/>
    <mergeCell ref="E39:F39"/>
    <mergeCell ref="G39:H39"/>
    <mergeCell ref="I39:K39"/>
    <mergeCell ref="L39:N39"/>
    <mergeCell ref="I69:K69"/>
    <mergeCell ref="I67:K67"/>
    <mergeCell ref="E62:F62"/>
    <mergeCell ref="E63:F63"/>
    <mergeCell ref="E65:F65"/>
    <mergeCell ref="L71:N71"/>
    <mergeCell ref="E66:F66"/>
    <mergeCell ref="E67:F67"/>
    <mergeCell ref="E68:F68"/>
    <mergeCell ref="E69:F69"/>
    <mergeCell ref="E70:F70"/>
    <mergeCell ref="E71:F71"/>
    <mergeCell ref="I70:K70"/>
    <mergeCell ref="L66:N66"/>
    <mergeCell ref="L67:N67"/>
    <mergeCell ref="L68:N68"/>
    <mergeCell ref="L69:N69"/>
    <mergeCell ref="L70:N70"/>
    <mergeCell ref="L60:N60"/>
    <mergeCell ref="L61:N61"/>
    <mergeCell ref="L62:N62"/>
    <mergeCell ref="L63:N63"/>
    <mergeCell ref="L65:N65"/>
    <mergeCell ref="L59:N59"/>
    <mergeCell ref="C36:D36"/>
    <mergeCell ref="E36:F36"/>
    <mergeCell ref="G36:H36"/>
    <mergeCell ref="I36:K36"/>
    <mergeCell ref="L36:N36"/>
    <mergeCell ref="G57:N57"/>
    <mergeCell ref="G60:H60"/>
    <mergeCell ref="I61:K61"/>
    <mergeCell ref="I59:K59"/>
    <mergeCell ref="G65:H65"/>
    <mergeCell ref="I63:K63"/>
    <mergeCell ref="I65:K65"/>
    <mergeCell ref="L37:N37"/>
    <mergeCell ref="E49:F49"/>
    <mergeCell ref="G49:H49"/>
    <mergeCell ref="I49:K49"/>
    <mergeCell ref="L49:N49"/>
    <mergeCell ref="C68:D68"/>
    <mergeCell ref="I68:K68"/>
    <mergeCell ref="A68:B68"/>
    <mergeCell ref="G68:H68"/>
    <mergeCell ref="G27:H27"/>
    <mergeCell ref="C30:D30"/>
    <mergeCell ref="A64:B64"/>
    <mergeCell ref="A61:B61"/>
    <mergeCell ref="A63:B63"/>
    <mergeCell ref="A65:B65"/>
    <mergeCell ref="A66:B66"/>
    <mergeCell ref="G66:H66"/>
    <mergeCell ref="C66:D66"/>
    <mergeCell ref="I66:K66"/>
    <mergeCell ref="E27:F27"/>
    <mergeCell ref="E28:F28"/>
    <mergeCell ref="E29:F29"/>
    <mergeCell ref="E60:F60"/>
    <mergeCell ref="E61:F61"/>
    <mergeCell ref="A36:B36"/>
    <mergeCell ref="G29:H29"/>
    <mergeCell ref="A34:B34"/>
    <mergeCell ref="C34:D34"/>
    <mergeCell ref="E34:F34"/>
    <mergeCell ref="C37:D37"/>
    <mergeCell ref="E37:F37"/>
    <mergeCell ref="G37:H37"/>
    <mergeCell ref="I37:K37"/>
    <mergeCell ref="G30:H30"/>
    <mergeCell ref="E30:F30"/>
    <mergeCell ref="L27:N27"/>
    <mergeCell ref="L28:N28"/>
    <mergeCell ref="E24:F24"/>
    <mergeCell ref="E25:F25"/>
    <mergeCell ref="E26:F26"/>
    <mergeCell ref="L24:N24"/>
    <mergeCell ref="L25:N25"/>
    <mergeCell ref="L26:N26"/>
    <mergeCell ref="L29:N29"/>
    <mergeCell ref="G34:H34"/>
    <mergeCell ref="I34:K34"/>
    <mergeCell ref="L34:N34"/>
    <mergeCell ref="C35:D35"/>
    <mergeCell ref="A31:N31"/>
    <mergeCell ref="L30:N30"/>
    <mergeCell ref="A16:B16"/>
    <mergeCell ref="A14:B14"/>
    <mergeCell ref="C25:D25"/>
    <mergeCell ref="C27:D27"/>
    <mergeCell ref="G28:H28"/>
    <mergeCell ref="E35:F35"/>
    <mergeCell ref="G35:H35"/>
    <mergeCell ref="I35:K35"/>
    <mergeCell ref="L35:N35"/>
    <mergeCell ref="A17:B17"/>
    <mergeCell ref="A18:B18"/>
    <mergeCell ref="C21:D21"/>
    <mergeCell ref="A30:B30"/>
    <mergeCell ref="A28:B28"/>
    <mergeCell ref="A35:B35"/>
    <mergeCell ref="C17:D17"/>
    <mergeCell ref="G15:H15"/>
    <mergeCell ref="G16:H16"/>
    <mergeCell ref="G17:H17"/>
    <mergeCell ref="E17:F17"/>
    <mergeCell ref="L17:N17"/>
    <mergeCell ref="L15:N15"/>
    <mergeCell ref="L16:N16"/>
    <mergeCell ref="G11:N11"/>
    <mergeCell ref="C15:D15"/>
    <mergeCell ref="C16:D16"/>
    <mergeCell ref="G12:N12"/>
    <mergeCell ref="L14:N14"/>
    <mergeCell ref="E13:F13"/>
    <mergeCell ref="I13:K13"/>
    <mergeCell ref="I14:K14"/>
    <mergeCell ref="I15:K15"/>
    <mergeCell ref="I16:K16"/>
    <mergeCell ref="G14:H14"/>
    <mergeCell ref="E16:F16"/>
    <mergeCell ref="E14:F14"/>
    <mergeCell ref="A5:B6"/>
    <mergeCell ref="A9:A10"/>
    <mergeCell ref="A12:F12"/>
    <mergeCell ref="A11:F11"/>
    <mergeCell ref="A13:B13"/>
    <mergeCell ref="C13:D13"/>
    <mergeCell ref="C14:D14"/>
    <mergeCell ref="E15:F15"/>
    <mergeCell ref="J10:K10"/>
    <mergeCell ref="I7:N7"/>
    <mergeCell ref="H5:H6"/>
    <mergeCell ref="A7:B8"/>
    <mergeCell ref="C7:F8"/>
    <mergeCell ref="G7:G8"/>
    <mergeCell ref="I8:N8"/>
    <mergeCell ref="C5:G6"/>
    <mergeCell ref="I5:K5"/>
    <mergeCell ref="L5:M5"/>
    <mergeCell ref="H9:I9"/>
    <mergeCell ref="L9:N9"/>
    <mergeCell ref="L10:N10"/>
    <mergeCell ref="I6:K6"/>
    <mergeCell ref="J9:K9"/>
    <mergeCell ref="A15:B15"/>
    <mergeCell ref="E18:F18"/>
    <mergeCell ref="E19:F19"/>
    <mergeCell ref="E22:F22"/>
    <mergeCell ref="C28:D28"/>
    <mergeCell ref="C29:D29"/>
    <mergeCell ref="C23:D23"/>
    <mergeCell ref="A24:B24"/>
    <mergeCell ref="C26:D26"/>
    <mergeCell ref="A27:B27"/>
    <mergeCell ref="A21:B21"/>
    <mergeCell ref="A22:B22"/>
    <mergeCell ref="C22:D22"/>
    <mergeCell ref="A19:B19"/>
    <mergeCell ref="A20:B20"/>
    <mergeCell ref="E21:F21"/>
    <mergeCell ref="C18:D18"/>
    <mergeCell ref="C19:D19"/>
    <mergeCell ref="C20:D20"/>
    <mergeCell ref="E20:F20"/>
    <mergeCell ref="C24:D24"/>
    <mergeCell ref="A25:B25"/>
    <mergeCell ref="A29:B29"/>
    <mergeCell ref="C62:D62"/>
    <mergeCell ref="A57:F57"/>
    <mergeCell ref="M22:N22"/>
    <mergeCell ref="I24:K24"/>
    <mergeCell ref="I25:K25"/>
    <mergeCell ref="I26:K26"/>
    <mergeCell ref="I27:K27"/>
    <mergeCell ref="M23:N23"/>
    <mergeCell ref="C59:D59"/>
    <mergeCell ref="G59:H59"/>
    <mergeCell ref="E59:F59"/>
    <mergeCell ref="G61:H61"/>
    <mergeCell ref="G58:N58"/>
    <mergeCell ref="A58:F58"/>
    <mergeCell ref="C61:D61"/>
    <mergeCell ref="A26:B26"/>
    <mergeCell ref="A60:B60"/>
    <mergeCell ref="C60:D60"/>
    <mergeCell ref="I60:K60"/>
    <mergeCell ref="G26:H26"/>
    <mergeCell ref="A59:B59"/>
    <mergeCell ref="I28:K28"/>
    <mergeCell ref="A23:B23"/>
    <mergeCell ref="A37:B37"/>
    <mergeCell ref="A73:B74"/>
    <mergeCell ref="C73:N74"/>
    <mergeCell ref="A71:B71"/>
    <mergeCell ref="G71:H71"/>
    <mergeCell ref="I71:K71"/>
    <mergeCell ref="C71:D71"/>
    <mergeCell ref="A72:N72"/>
    <mergeCell ref="E64:F64"/>
    <mergeCell ref="G62:H62"/>
    <mergeCell ref="G63:H63"/>
    <mergeCell ref="I62:K62"/>
    <mergeCell ref="A62:B62"/>
    <mergeCell ref="I64:K64"/>
    <mergeCell ref="A70:B70"/>
    <mergeCell ref="G70:H70"/>
    <mergeCell ref="C70:D70"/>
    <mergeCell ref="A69:B69"/>
    <mergeCell ref="G69:H69"/>
    <mergeCell ref="C69:D69"/>
    <mergeCell ref="A67:B67"/>
    <mergeCell ref="C63:D63"/>
    <mergeCell ref="C64:D64"/>
    <mergeCell ref="C67:D67"/>
    <mergeCell ref="G67:H67"/>
    <mergeCell ref="C65:D65"/>
    <mergeCell ref="G64:H64"/>
    <mergeCell ref="J1:M1"/>
    <mergeCell ref="G25:H25"/>
    <mergeCell ref="G19:H19"/>
    <mergeCell ref="G20:H20"/>
    <mergeCell ref="G21:H21"/>
    <mergeCell ref="G24:H24"/>
    <mergeCell ref="G18:H18"/>
    <mergeCell ref="H10:I10"/>
    <mergeCell ref="L13:N13"/>
    <mergeCell ref="L6:M6"/>
    <mergeCell ref="I18:K18"/>
    <mergeCell ref="I19:K19"/>
    <mergeCell ref="I20:K20"/>
    <mergeCell ref="G13:H13"/>
    <mergeCell ref="I17:K17"/>
    <mergeCell ref="L18:N18"/>
    <mergeCell ref="L19:N19"/>
    <mergeCell ref="L20:N20"/>
    <mergeCell ref="M21:N21"/>
    <mergeCell ref="I29:K29"/>
    <mergeCell ref="I30:K30"/>
    <mergeCell ref="G22:H22"/>
  </mergeCells>
  <phoneticPr fontId="8"/>
  <dataValidations count="1">
    <dataValidation type="list" allowBlank="1" showInputMessage="1" sqref="E65:E71 E24:E29 E60:E63 L60:L63 L24:L29 L65:L71 E46:E51 L46:L51 E35:E42 L35:L42 L14:L20 E14:E20" xr:uid="{00000000-0002-0000-0400-000000000000}">
      <formula1>"プレイホール,集会室,ピロティ,車庫,玄関前,中庭,プラネタリウム館,クラフトテーブル,避難所,屋上,キャンピングセンター前（脇）,つどいの広場,木の広場,こもれび広場,第1ファイア場,第2ファイア場,せせらぎ広場,食堂,野外炊事場,食事広場,宿泊室,会議室,屋外,施設外,その他"</formula1>
    </dataValidation>
  </dataValidations>
  <pageMargins left="0.59055118110236227" right="0.19685039370078741" top="0.19685039370078741" bottom="0.19685039370078741" header="0" footer="0"/>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76200</xdr:colOff>
                    <xdr:row>2</xdr:row>
                    <xdr:rowOff>88900</xdr:rowOff>
                  </from>
                  <to>
                    <xdr:col>2</xdr:col>
                    <xdr:colOff>565150</xdr:colOff>
                    <xdr:row>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717550</xdr:colOff>
                    <xdr:row>2</xdr:row>
                    <xdr:rowOff>88900</xdr:rowOff>
                  </from>
                  <to>
                    <xdr:col>3</xdr:col>
                    <xdr:colOff>641350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698500</xdr:colOff>
                    <xdr:row>2</xdr:row>
                    <xdr:rowOff>88900</xdr:rowOff>
                  </from>
                  <to>
                    <xdr:col>4</xdr:col>
                    <xdr:colOff>412750</xdr:colOff>
                    <xdr:row>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C7554-3D06-40B3-9863-EE1B63D36660}">
  <sheetPr codeName="Sheet6"/>
  <dimension ref="A1:K67"/>
  <sheetViews>
    <sheetView view="pageBreakPreview" zoomScaleNormal="100" zoomScaleSheetLayoutView="100" workbookViewId="0">
      <selection activeCell="F59" sqref="F59"/>
    </sheetView>
  </sheetViews>
  <sheetFormatPr defaultColWidth="8.90625" defaultRowHeight="13"/>
  <cols>
    <col min="1" max="1" width="3.6328125" style="247" customWidth="1"/>
    <col min="2" max="11" width="9.08984375" style="247" customWidth="1"/>
    <col min="12" max="16384" width="8.90625" style="247"/>
  </cols>
  <sheetData>
    <row r="1" spans="1:11" ht="16" customHeight="1">
      <c r="I1" s="1041" t="s">
        <v>762</v>
      </c>
      <c r="J1" s="1041"/>
      <c r="K1" s="1041"/>
    </row>
    <row r="2" spans="1:11">
      <c r="B2" s="248"/>
    </row>
    <row r="3" spans="1:11" ht="25.5" customHeight="1">
      <c r="A3" s="1042" t="s">
        <v>670</v>
      </c>
      <c r="B3" s="1042"/>
      <c r="C3" s="1042"/>
      <c r="D3" s="1042"/>
      <c r="E3" s="1042"/>
      <c r="F3" s="1042"/>
      <c r="G3" s="1042"/>
      <c r="H3" s="1042"/>
      <c r="I3" s="1042"/>
      <c r="J3" s="1042"/>
      <c r="K3" s="1042"/>
    </row>
    <row r="4" spans="1:11">
      <c r="B4" s="446"/>
    </row>
    <row r="5" spans="1:11" ht="50.15" customHeight="1">
      <c r="A5" s="1026" t="s">
        <v>468</v>
      </c>
      <c r="B5" s="1026"/>
      <c r="C5" s="1026"/>
      <c r="D5" s="1026"/>
      <c r="E5" s="1026"/>
      <c r="F5" s="1026"/>
      <c r="G5" s="1026"/>
      <c r="H5" s="1026"/>
      <c r="I5" s="1026"/>
      <c r="J5" s="1026"/>
      <c r="K5" s="1026"/>
    </row>
    <row r="6" spans="1:11" ht="35.15" customHeight="1">
      <c r="A6" s="1026" t="s">
        <v>552</v>
      </c>
      <c r="B6" s="1026"/>
      <c r="C6" s="1026"/>
      <c r="D6" s="1026"/>
      <c r="E6" s="1026"/>
      <c r="F6" s="1026"/>
      <c r="G6" s="1026"/>
      <c r="H6" s="1026"/>
      <c r="I6" s="1026"/>
      <c r="J6" s="1026"/>
      <c r="K6" s="1026"/>
    </row>
    <row r="7" spans="1:11">
      <c r="B7" s="249"/>
    </row>
    <row r="8" spans="1:11" ht="16" customHeight="1">
      <c r="A8" s="1040" t="s">
        <v>469</v>
      </c>
      <c r="B8" s="1040"/>
      <c r="C8" s="1040"/>
      <c r="D8" s="1040"/>
      <c r="E8" s="1040"/>
      <c r="F8" s="1040"/>
      <c r="G8" s="1040"/>
      <c r="H8" s="1040"/>
      <c r="I8" s="1040"/>
      <c r="J8" s="1040"/>
      <c r="K8" s="1040"/>
    </row>
    <row r="9" spans="1:11" ht="16" customHeight="1">
      <c r="A9" s="247" t="s">
        <v>470</v>
      </c>
      <c r="B9" s="1029" t="s">
        <v>553</v>
      </c>
      <c r="C9" s="1029"/>
      <c r="D9" s="1029"/>
      <c r="E9" s="1029"/>
      <c r="F9" s="1029"/>
      <c r="G9" s="1029"/>
      <c r="H9" s="1029"/>
      <c r="I9" s="1029"/>
      <c r="J9" s="1029"/>
      <c r="K9" s="1029"/>
    </row>
    <row r="10" spans="1:11" ht="33" customHeight="1">
      <c r="A10" s="247" t="s">
        <v>470</v>
      </c>
      <c r="B10" s="1026" t="s">
        <v>554</v>
      </c>
      <c r="C10" s="1026"/>
      <c r="D10" s="1026"/>
      <c r="E10" s="1026"/>
      <c r="F10" s="1026"/>
      <c r="G10" s="1026"/>
      <c r="H10" s="1026"/>
      <c r="I10" s="1026"/>
      <c r="J10" s="1026"/>
      <c r="K10" s="1026"/>
    </row>
    <row r="11" spans="1:11" ht="16" customHeight="1">
      <c r="A11" s="247" t="s">
        <v>470</v>
      </c>
      <c r="B11" s="1029" t="s">
        <v>471</v>
      </c>
      <c r="C11" s="1029"/>
      <c r="D11" s="1029"/>
      <c r="E11" s="1029"/>
      <c r="F11" s="1029"/>
      <c r="G11" s="1029"/>
      <c r="H11" s="1029"/>
      <c r="I11" s="1029"/>
      <c r="J11" s="1029"/>
      <c r="K11" s="1029"/>
    </row>
    <row r="12" spans="1:11" ht="16" customHeight="1">
      <c r="A12" s="247" t="s">
        <v>470</v>
      </c>
      <c r="B12" s="1029" t="s">
        <v>763</v>
      </c>
      <c r="C12" s="1029"/>
      <c r="D12" s="1029"/>
      <c r="E12" s="1029"/>
      <c r="F12" s="1029"/>
      <c r="G12" s="1029"/>
      <c r="H12" s="1029"/>
      <c r="I12" s="1029"/>
      <c r="J12" s="1029"/>
      <c r="K12" s="1029"/>
    </row>
    <row r="13" spans="1:11" ht="43.4" customHeight="1">
      <c r="A13" s="247" t="s">
        <v>470</v>
      </c>
      <c r="B13" s="1038" t="s">
        <v>671</v>
      </c>
      <c r="C13" s="1038"/>
      <c r="D13" s="1038"/>
      <c r="E13" s="1038"/>
      <c r="F13" s="1038"/>
      <c r="G13" s="1038"/>
      <c r="H13" s="1038"/>
      <c r="I13" s="1038"/>
      <c r="J13" s="1038"/>
      <c r="K13" s="1038"/>
    </row>
    <row r="14" spans="1:11" ht="16" customHeight="1">
      <c r="A14" s="247" t="s">
        <v>470</v>
      </c>
      <c r="B14" s="1029" t="s">
        <v>672</v>
      </c>
      <c r="C14" s="1029"/>
      <c r="D14" s="1029"/>
      <c r="E14" s="1029"/>
      <c r="F14" s="1029"/>
      <c r="G14" s="1029"/>
      <c r="H14" s="1029"/>
      <c r="I14" s="1029"/>
      <c r="J14" s="1029"/>
      <c r="K14" s="1029"/>
    </row>
    <row r="15" spans="1:11" ht="16" customHeight="1">
      <c r="A15" s="247" t="s">
        <v>470</v>
      </c>
      <c r="B15" s="445" t="s">
        <v>492</v>
      </c>
      <c r="C15" s="445"/>
      <c r="D15" s="445"/>
      <c r="E15" s="445"/>
      <c r="F15" s="445"/>
      <c r="G15" s="445"/>
      <c r="H15" s="445"/>
      <c r="I15" s="445"/>
      <c r="J15" s="445"/>
      <c r="K15" s="445"/>
    </row>
    <row r="16" spans="1:11" ht="16" customHeight="1">
      <c r="B16" s="1039"/>
      <c r="C16" s="1039"/>
      <c r="D16" s="1039"/>
      <c r="E16" s="1039"/>
      <c r="F16" s="1039"/>
      <c r="G16" s="1039"/>
      <c r="H16" s="1039"/>
      <c r="I16" s="1039"/>
      <c r="J16" s="1039"/>
      <c r="K16" s="1039"/>
    </row>
    <row r="17" spans="1:11" ht="7.5" customHeight="1">
      <c r="B17" s="250"/>
    </row>
    <row r="18" spans="1:11" ht="16" customHeight="1">
      <c r="A18" s="1040" t="s">
        <v>472</v>
      </c>
      <c r="B18" s="1040"/>
      <c r="C18" s="1040"/>
      <c r="D18" s="1040"/>
      <c r="E18" s="1040"/>
      <c r="F18" s="1040"/>
      <c r="G18" s="1040"/>
      <c r="H18" s="1040"/>
      <c r="I18" s="1040"/>
      <c r="J18" s="1040"/>
      <c r="K18" s="1040"/>
    </row>
    <row r="19" spans="1:11" ht="33" customHeight="1">
      <c r="A19" s="247" t="s">
        <v>470</v>
      </c>
      <c r="B19" s="1026" t="s">
        <v>473</v>
      </c>
      <c r="C19" s="1026"/>
      <c r="D19" s="1026"/>
      <c r="E19" s="1026"/>
      <c r="F19" s="1026"/>
      <c r="G19" s="1026"/>
      <c r="H19" s="1026"/>
      <c r="I19" s="1026"/>
      <c r="J19" s="1026"/>
      <c r="K19" s="1026"/>
    </row>
    <row r="20" spans="1:11" ht="33" customHeight="1">
      <c r="A20" s="247" t="s">
        <v>470</v>
      </c>
      <c r="B20" s="1026" t="s">
        <v>673</v>
      </c>
      <c r="C20" s="1026"/>
      <c r="D20" s="1026"/>
      <c r="E20" s="1026"/>
      <c r="F20" s="1026"/>
      <c r="G20" s="1026"/>
      <c r="H20" s="1026"/>
      <c r="I20" s="1026"/>
      <c r="J20" s="1026"/>
      <c r="K20" s="1026"/>
    </row>
    <row r="21" spans="1:11" ht="16" customHeight="1">
      <c r="A21" s="247" t="s">
        <v>470</v>
      </c>
      <c r="B21" s="1029" t="s">
        <v>474</v>
      </c>
      <c r="C21" s="1029"/>
      <c r="D21" s="1029"/>
      <c r="E21" s="1029"/>
      <c r="F21" s="1029"/>
      <c r="G21" s="1029"/>
      <c r="H21" s="1029"/>
      <c r="I21" s="1029"/>
      <c r="J21" s="1029"/>
      <c r="K21" s="1029"/>
    </row>
    <row r="22" spans="1:11" ht="8.5" customHeight="1">
      <c r="B22" s="250"/>
    </row>
    <row r="23" spans="1:11" ht="25.75" customHeight="1">
      <c r="A23" s="1037" t="s">
        <v>674</v>
      </c>
      <c r="B23" s="1037"/>
      <c r="C23" s="1037"/>
      <c r="D23" s="1037"/>
      <c r="E23" s="1037"/>
      <c r="F23" s="1037"/>
      <c r="G23" s="1037"/>
      <c r="H23" s="1037"/>
      <c r="I23" s="1037"/>
      <c r="J23" s="1037"/>
      <c r="K23" s="1037"/>
    </row>
    <row r="24" spans="1:11" ht="7.5" customHeight="1">
      <c r="A24" s="447"/>
      <c r="B24" s="447"/>
      <c r="C24" s="447"/>
      <c r="D24" s="447"/>
      <c r="E24" s="447"/>
      <c r="F24" s="447"/>
      <c r="G24" s="447"/>
      <c r="H24" s="447"/>
      <c r="I24" s="447"/>
      <c r="J24" s="447"/>
      <c r="K24" s="447"/>
    </row>
    <row r="25" spans="1:11" ht="16" customHeight="1">
      <c r="B25" s="1029" t="s">
        <v>475</v>
      </c>
      <c r="C25" s="1029"/>
      <c r="D25" s="1029"/>
      <c r="E25" s="1029"/>
      <c r="F25" s="1029"/>
      <c r="G25" s="1029"/>
      <c r="H25" s="1029"/>
      <c r="I25" s="1029"/>
      <c r="J25" s="1029"/>
      <c r="K25" s="1029"/>
    </row>
    <row r="26" spans="1:11" ht="45" customHeight="1">
      <c r="B26" s="1026" t="s">
        <v>675</v>
      </c>
      <c r="C26" s="1026"/>
      <c r="D26" s="1026"/>
      <c r="E26" s="1026"/>
      <c r="F26" s="1026"/>
      <c r="G26" s="1026"/>
      <c r="H26" s="1026"/>
      <c r="I26" s="1026"/>
      <c r="J26" s="1026"/>
      <c r="K26" s="1026"/>
    </row>
    <row r="27" spans="1:11" ht="33" customHeight="1">
      <c r="B27" s="1026" t="s">
        <v>676</v>
      </c>
      <c r="C27" s="1026"/>
      <c r="D27" s="1026"/>
      <c r="E27" s="1026"/>
      <c r="F27" s="1026"/>
      <c r="G27" s="1026"/>
      <c r="H27" s="1026"/>
      <c r="I27" s="1026"/>
      <c r="J27" s="1026"/>
      <c r="K27" s="1026"/>
    </row>
    <row r="28" spans="1:11" ht="9" customHeight="1">
      <c r="B28" s="250"/>
    </row>
    <row r="29" spans="1:11" ht="16" customHeight="1">
      <c r="B29" s="1029" t="s">
        <v>677</v>
      </c>
      <c r="C29" s="1029"/>
      <c r="D29" s="1029"/>
      <c r="E29" s="1029"/>
      <c r="F29" s="1029"/>
      <c r="G29" s="1029"/>
      <c r="H29" s="1029"/>
      <c r="I29" s="1029"/>
      <c r="J29" s="1029"/>
      <c r="K29" s="1029"/>
    </row>
    <row r="30" spans="1:11" ht="33" customHeight="1">
      <c r="B30" s="1026" t="s">
        <v>476</v>
      </c>
      <c r="C30" s="1026"/>
      <c r="D30" s="1026"/>
      <c r="E30" s="1026"/>
      <c r="F30" s="1026"/>
      <c r="G30" s="1026"/>
      <c r="H30" s="1026"/>
      <c r="I30" s="1026"/>
      <c r="J30" s="1026"/>
      <c r="K30" s="1026"/>
    </row>
    <row r="31" spans="1:11" ht="16" customHeight="1">
      <c r="B31" s="1029" t="s">
        <v>477</v>
      </c>
      <c r="C31" s="1029"/>
      <c r="D31" s="1029"/>
      <c r="E31" s="1029"/>
      <c r="F31" s="1029"/>
      <c r="G31" s="1029"/>
      <c r="H31" s="1029"/>
      <c r="I31" s="1029"/>
      <c r="J31" s="1029"/>
      <c r="K31" s="1029"/>
    </row>
    <row r="32" spans="1:11" ht="27.65" customHeight="1">
      <c r="B32" s="1026" t="s">
        <v>478</v>
      </c>
      <c r="C32" s="1026"/>
      <c r="D32" s="1026"/>
      <c r="E32" s="1026"/>
      <c r="F32" s="1026"/>
      <c r="G32" s="1026"/>
      <c r="H32" s="1026"/>
      <c r="I32" s="1026"/>
      <c r="J32" s="1026"/>
      <c r="K32" s="1026"/>
    </row>
    <row r="33" spans="2:11" ht="16" customHeight="1">
      <c r="B33" s="1029" t="s">
        <v>678</v>
      </c>
      <c r="C33" s="1029"/>
      <c r="D33" s="1029"/>
      <c r="E33" s="1029"/>
      <c r="F33" s="1029"/>
      <c r="G33" s="1029"/>
      <c r="H33" s="1029"/>
      <c r="I33" s="1029"/>
      <c r="J33" s="1029"/>
      <c r="K33" s="1029"/>
    </row>
    <row r="34" spans="2:11" ht="8.15" customHeight="1">
      <c r="B34" s="250"/>
    </row>
    <row r="35" spans="2:11" ht="16" customHeight="1">
      <c r="B35" s="1036" t="s">
        <v>479</v>
      </c>
      <c r="C35" s="1036"/>
      <c r="D35" s="1036"/>
      <c r="E35" s="1036"/>
      <c r="F35" s="1036"/>
      <c r="G35" s="1036"/>
      <c r="H35" s="1036"/>
      <c r="I35" s="1036"/>
      <c r="J35" s="1036"/>
      <c r="K35" s="1036"/>
    </row>
    <row r="36" spans="2:11" ht="18" customHeight="1">
      <c r="B36" s="1026" t="s">
        <v>679</v>
      </c>
      <c r="C36" s="1026"/>
      <c r="D36" s="1026"/>
      <c r="E36" s="1026"/>
      <c r="F36" s="1026"/>
      <c r="G36" s="1026"/>
      <c r="H36" s="1026"/>
      <c r="I36" s="1026"/>
      <c r="J36" s="1026"/>
      <c r="K36" s="1026"/>
    </row>
    <row r="37" spans="2:11" ht="16" customHeight="1">
      <c r="B37" s="1029" t="s">
        <v>480</v>
      </c>
      <c r="C37" s="1029"/>
      <c r="D37" s="1029"/>
      <c r="E37" s="1029"/>
      <c r="F37" s="1029"/>
      <c r="G37" s="1029"/>
      <c r="H37" s="1029"/>
      <c r="I37" s="1029"/>
      <c r="J37" s="1029"/>
      <c r="K37" s="1029"/>
    </row>
    <row r="38" spans="2:11" ht="8.15" customHeight="1">
      <c r="B38" s="250"/>
    </row>
    <row r="39" spans="2:11" ht="16" customHeight="1">
      <c r="B39" s="1036" t="s">
        <v>481</v>
      </c>
      <c r="C39" s="1036"/>
      <c r="D39" s="1036"/>
      <c r="E39" s="1036"/>
      <c r="F39" s="1036"/>
      <c r="G39" s="1036"/>
      <c r="H39" s="1036"/>
      <c r="I39" s="1036"/>
      <c r="J39" s="1036"/>
      <c r="K39" s="1036"/>
    </row>
    <row r="40" spans="2:11" ht="16" customHeight="1">
      <c r="B40" s="1029" t="s">
        <v>482</v>
      </c>
      <c r="C40" s="1029"/>
      <c r="D40" s="1029"/>
      <c r="E40" s="1029"/>
      <c r="F40" s="1029"/>
      <c r="G40" s="1029"/>
      <c r="H40" s="1029"/>
      <c r="I40" s="1029"/>
      <c r="J40" s="1029"/>
      <c r="K40" s="1029"/>
    </row>
    <row r="41" spans="2:11" ht="31.75" customHeight="1">
      <c r="B41" s="1035" t="s">
        <v>764</v>
      </c>
      <c r="C41" s="1026"/>
      <c r="D41" s="1026"/>
      <c r="E41" s="1026"/>
      <c r="F41" s="1026"/>
      <c r="G41" s="1026"/>
      <c r="H41" s="1026"/>
      <c r="I41" s="1026"/>
      <c r="J41" s="1026"/>
      <c r="K41" s="1026"/>
    </row>
    <row r="42" spans="2:11" ht="32.5" customHeight="1">
      <c r="B42" s="1026" t="s">
        <v>765</v>
      </c>
      <c r="C42" s="1026"/>
      <c r="D42" s="1026"/>
      <c r="E42" s="1026"/>
      <c r="F42" s="1026"/>
      <c r="G42" s="1026"/>
      <c r="H42" s="1026"/>
      <c r="I42" s="1026"/>
      <c r="J42" s="1026"/>
      <c r="K42" s="1026"/>
    </row>
    <row r="43" spans="2:11" ht="8.15" customHeight="1">
      <c r="B43" s="250"/>
    </row>
    <row r="44" spans="2:11" ht="16" customHeight="1">
      <c r="B44" s="1036" t="s">
        <v>680</v>
      </c>
      <c r="C44" s="1036"/>
      <c r="D44" s="1036"/>
      <c r="E44" s="1036"/>
      <c r="F44" s="1036"/>
      <c r="G44" s="1036"/>
      <c r="H44" s="1036"/>
      <c r="I44" s="1036"/>
      <c r="J44" s="1036"/>
      <c r="K44" s="1036"/>
    </row>
    <row r="45" spans="2:11" ht="31.5" customHeight="1">
      <c r="B45" s="1026" t="s">
        <v>555</v>
      </c>
      <c r="C45" s="1026"/>
      <c r="D45" s="1026"/>
      <c r="E45" s="1026"/>
      <c r="F45" s="1026"/>
      <c r="G45" s="1026"/>
      <c r="H45" s="1026"/>
      <c r="I45" s="1026"/>
      <c r="J45" s="1026"/>
      <c r="K45" s="1026"/>
    </row>
    <row r="46" spans="2:11" ht="20.5" customHeight="1">
      <c r="B46" s="1026" t="s">
        <v>681</v>
      </c>
      <c r="C46" s="1026"/>
      <c r="D46" s="1026"/>
      <c r="E46" s="1026"/>
      <c r="F46" s="1026"/>
      <c r="G46" s="1026"/>
      <c r="H46" s="1026"/>
      <c r="I46" s="1026"/>
      <c r="J46" s="1026"/>
      <c r="K46" s="1026"/>
    </row>
    <row r="47" spans="2:11" ht="33" customHeight="1">
      <c r="B47" s="1026" t="s">
        <v>483</v>
      </c>
      <c r="C47" s="1026"/>
      <c r="D47" s="1026"/>
      <c r="E47" s="1026"/>
      <c r="F47" s="1026"/>
      <c r="G47" s="1026"/>
      <c r="H47" s="1026"/>
      <c r="I47" s="1026"/>
      <c r="J47" s="1026"/>
      <c r="K47" s="1026"/>
    </row>
    <row r="48" spans="2:11" ht="33" customHeight="1">
      <c r="B48" s="1026" t="s">
        <v>682</v>
      </c>
      <c r="C48" s="1026"/>
      <c r="D48" s="1026"/>
      <c r="E48" s="1026"/>
      <c r="F48" s="1026"/>
      <c r="G48" s="1026"/>
      <c r="H48" s="1026"/>
      <c r="I48" s="1026"/>
      <c r="J48" s="1026"/>
      <c r="K48" s="1026"/>
    </row>
    <row r="49" spans="2:11">
      <c r="B49" s="251"/>
    </row>
    <row r="50" spans="2:11" ht="16" customHeight="1">
      <c r="B50" s="1036" t="s">
        <v>484</v>
      </c>
      <c r="C50" s="1036"/>
      <c r="D50" s="1036"/>
      <c r="E50" s="1036"/>
      <c r="F50" s="1036"/>
      <c r="G50" s="1036"/>
      <c r="H50" s="1036"/>
      <c r="I50" s="1036"/>
      <c r="J50" s="1036"/>
      <c r="K50" s="1036"/>
    </row>
    <row r="51" spans="2:11" ht="33" customHeight="1">
      <c r="B51" s="1026" t="s">
        <v>485</v>
      </c>
      <c r="C51" s="1026"/>
      <c r="D51" s="1026"/>
      <c r="E51" s="1026"/>
      <c r="F51" s="1026"/>
      <c r="G51" s="1026"/>
      <c r="H51" s="1026"/>
      <c r="I51" s="1026"/>
      <c r="J51" s="1026"/>
      <c r="K51" s="1026"/>
    </row>
    <row r="52" spans="2:11">
      <c r="B52" s="250"/>
    </row>
    <row r="53" spans="2:11" ht="16" customHeight="1">
      <c r="B53" s="1036" t="s">
        <v>486</v>
      </c>
      <c r="C53" s="1036"/>
      <c r="D53" s="1036"/>
      <c r="E53" s="1036"/>
      <c r="F53" s="1036"/>
      <c r="G53" s="1036"/>
      <c r="H53" s="1036"/>
      <c r="I53" s="1036"/>
      <c r="J53" s="1036"/>
      <c r="K53" s="1036"/>
    </row>
    <row r="54" spans="2:11" ht="16" customHeight="1">
      <c r="B54" s="1029" t="s">
        <v>556</v>
      </c>
      <c r="C54" s="1029"/>
      <c r="D54" s="1029"/>
      <c r="E54" s="1029"/>
      <c r="F54" s="1029"/>
      <c r="G54" s="1029"/>
      <c r="H54" s="1029"/>
      <c r="I54" s="1029"/>
      <c r="J54" s="1029"/>
      <c r="K54" s="1029"/>
    </row>
    <row r="55" spans="2:11" ht="16" customHeight="1">
      <c r="B55" s="1029" t="s">
        <v>487</v>
      </c>
      <c r="C55" s="1029"/>
      <c r="D55" s="1029"/>
      <c r="E55" s="1029"/>
      <c r="F55" s="1029"/>
      <c r="G55" s="1029"/>
      <c r="H55" s="1029"/>
      <c r="I55" s="1029"/>
      <c r="J55" s="1029"/>
      <c r="K55" s="1029"/>
    </row>
    <row r="56" spans="2:11">
      <c r="B56" s="250"/>
    </row>
    <row r="57" spans="2:11">
      <c r="B57" s="1030" t="s">
        <v>488</v>
      </c>
      <c r="C57" s="1031"/>
      <c r="D57" s="1031"/>
      <c r="E57" s="1031"/>
      <c r="F57" s="1031"/>
      <c r="G57" s="1031"/>
      <c r="H57" s="1031"/>
      <c r="I57" s="1031"/>
      <c r="J57" s="1031"/>
    </row>
    <row r="58" spans="2:11">
      <c r="B58" s="314"/>
    </row>
    <row r="59" spans="2:11" ht="16.5">
      <c r="B59" s="314" t="s">
        <v>489</v>
      </c>
      <c r="C59" s="256" t="s">
        <v>498</v>
      </c>
      <c r="D59" s="256" t="s">
        <v>499</v>
      </c>
      <c r="E59" s="256" t="s">
        <v>183</v>
      </c>
      <c r="F59" s="256" t="s">
        <v>160</v>
      </c>
      <c r="G59" s="256" t="s">
        <v>500</v>
      </c>
      <c r="H59" s="332"/>
      <c r="I59" s="332"/>
    </row>
    <row r="60" spans="2:11" ht="7.4" customHeight="1">
      <c r="B60" s="314"/>
    </row>
    <row r="61" spans="2:11" ht="16.5">
      <c r="B61" s="314" t="s">
        <v>48</v>
      </c>
      <c r="C61" s="1027">
        <f>申請書!E11</f>
        <v>0</v>
      </c>
      <c r="D61" s="1028"/>
      <c r="E61" s="1028"/>
      <c r="F61" s="1028"/>
      <c r="G61" s="1028"/>
    </row>
    <row r="62" spans="2:11" ht="8.5" customHeight="1">
      <c r="B62" s="314"/>
    </row>
    <row r="63" spans="2:11" ht="16.5">
      <c r="B63" s="314" t="s">
        <v>490</v>
      </c>
      <c r="C63" s="1032">
        <f>申請書!D22</f>
        <v>0</v>
      </c>
      <c r="D63" s="1033"/>
      <c r="E63" s="1033"/>
      <c r="F63" s="253" t="s">
        <v>181</v>
      </c>
      <c r="G63" s="1032">
        <f>申請書!D23</f>
        <v>0</v>
      </c>
      <c r="H63" s="1034"/>
      <c r="I63" s="1034"/>
      <c r="J63"/>
    </row>
    <row r="64" spans="2:11" ht="9" customHeight="1">
      <c r="B64" s="314"/>
      <c r="C64" s="252"/>
      <c r="D64" s="252"/>
      <c r="E64" s="252"/>
      <c r="F64" s="252"/>
      <c r="G64" s="252"/>
      <c r="H64" s="252"/>
      <c r="I64" s="252"/>
    </row>
    <row r="65" spans="2:9" ht="16.5">
      <c r="B65" s="314" t="s">
        <v>491</v>
      </c>
      <c r="C65" s="1027">
        <f>申請書!E26</f>
        <v>0</v>
      </c>
      <c r="D65" s="1028"/>
      <c r="E65" s="1028"/>
      <c r="F65" s="1028"/>
      <c r="G65" s="1028"/>
      <c r="H65" s="252"/>
      <c r="I65" s="252"/>
    </row>
    <row r="66" spans="2:9" ht="9.65" customHeight="1">
      <c r="C66" s="252"/>
      <c r="D66" s="252"/>
      <c r="E66" s="252"/>
      <c r="F66" s="252"/>
      <c r="G66" s="252"/>
      <c r="H66" s="252"/>
      <c r="I66" s="252"/>
    </row>
    <row r="67" spans="2:9" ht="16.5">
      <c r="B67" s="247" t="s">
        <v>80</v>
      </c>
      <c r="C67" s="1027">
        <f>申請書!I25</f>
        <v>0</v>
      </c>
      <c r="D67" s="1028"/>
      <c r="E67" s="1028"/>
      <c r="F67" s="1028"/>
      <c r="G67" s="1028"/>
      <c r="H67" s="252"/>
      <c r="I67" s="252"/>
    </row>
  </sheetData>
  <mergeCells count="48">
    <mergeCell ref="B9:K9"/>
    <mergeCell ref="I1:K1"/>
    <mergeCell ref="A3:K3"/>
    <mergeCell ref="A5:K5"/>
    <mergeCell ref="A6:K6"/>
    <mergeCell ref="A8:K8"/>
    <mergeCell ref="B37:K37"/>
    <mergeCell ref="A23:K23"/>
    <mergeCell ref="B10:K10"/>
    <mergeCell ref="B11:K11"/>
    <mergeCell ref="B12:K12"/>
    <mergeCell ref="B13:K13"/>
    <mergeCell ref="B14:K14"/>
    <mergeCell ref="B21:K21"/>
    <mergeCell ref="B16:K16"/>
    <mergeCell ref="A18:K18"/>
    <mergeCell ref="B19:K19"/>
    <mergeCell ref="B31:K31"/>
    <mergeCell ref="B32:K32"/>
    <mergeCell ref="B33:K33"/>
    <mergeCell ref="B35:K35"/>
    <mergeCell ref="B36:K36"/>
    <mergeCell ref="B25:K25"/>
    <mergeCell ref="B26:K26"/>
    <mergeCell ref="B27:K27"/>
    <mergeCell ref="B29:K29"/>
    <mergeCell ref="B30:K30"/>
    <mergeCell ref="B48:K48"/>
    <mergeCell ref="B50:K50"/>
    <mergeCell ref="B51:K51"/>
    <mergeCell ref="B53:K53"/>
    <mergeCell ref="B39:K39"/>
    <mergeCell ref="B20:K20"/>
    <mergeCell ref="C67:G67"/>
    <mergeCell ref="B55:K55"/>
    <mergeCell ref="B57:J57"/>
    <mergeCell ref="C61:G61"/>
    <mergeCell ref="C63:E63"/>
    <mergeCell ref="G63:I63"/>
    <mergeCell ref="C65:G65"/>
    <mergeCell ref="B54:K54"/>
    <mergeCell ref="B40:K40"/>
    <mergeCell ref="B41:K41"/>
    <mergeCell ref="B42:K42"/>
    <mergeCell ref="B44:K44"/>
    <mergeCell ref="B45:K45"/>
    <mergeCell ref="B46:K46"/>
    <mergeCell ref="B47:K47"/>
  </mergeCells>
  <phoneticPr fontId="8"/>
  <pageMargins left="0.51181102362204722" right="0.51181102362204722" top="0.74803149606299213" bottom="0.35433070866141736" header="0.31496062992125984" footer="0.31496062992125984"/>
  <pageSetup paperSize="9" scale="95" orientation="portrait" verticalDpi="0" r:id="rId1"/>
  <rowBreaks count="1" manualBreakCount="1">
    <brk id="22"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3748" r:id="rId4" name="Check Box 20">
              <controlPr defaultSize="0" autoFill="0" autoLine="0" autoPict="0">
                <anchor moveWithCells="1">
                  <from>
                    <xdr:col>0</xdr:col>
                    <xdr:colOff>31750</xdr:colOff>
                    <xdr:row>25</xdr:row>
                    <xdr:rowOff>69850</xdr:rowOff>
                  </from>
                  <to>
                    <xdr:col>1</xdr:col>
                    <xdr:colOff>50800</xdr:colOff>
                    <xdr:row>25</xdr:row>
                    <xdr:rowOff>279400</xdr:rowOff>
                  </to>
                </anchor>
              </controlPr>
            </control>
          </mc:Choice>
        </mc:AlternateContent>
        <mc:AlternateContent xmlns:mc="http://schemas.openxmlformats.org/markup-compatibility/2006">
          <mc:Choice Requires="x14">
            <control shapeId="73749" r:id="rId5" name="Check Box 21">
              <controlPr defaultSize="0" autoFill="0" autoLine="0" autoPict="0">
                <anchor moveWithCells="1">
                  <from>
                    <xdr:col>0</xdr:col>
                    <xdr:colOff>31750</xdr:colOff>
                    <xdr:row>26</xdr:row>
                    <xdr:rowOff>69850</xdr:rowOff>
                  </from>
                  <to>
                    <xdr:col>1</xdr:col>
                    <xdr:colOff>50800</xdr:colOff>
                    <xdr:row>26</xdr:row>
                    <xdr:rowOff>279400</xdr:rowOff>
                  </to>
                </anchor>
              </controlPr>
            </control>
          </mc:Choice>
        </mc:AlternateContent>
        <mc:AlternateContent xmlns:mc="http://schemas.openxmlformats.org/markup-compatibility/2006">
          <mc:Choice Requires="x14">
            <control shapeId="73750" r:id="rId6" name="Check Box 22">
              <controlPr defaultSize="0" autoFill="0" autoLine="0" autoPict="0">
                <anchor moveWithCells="1">
                  <from>
                    <xdr:col>0</xdr:col>
                    <xdr:colOff>31750</xdr:colOff>
                    <xdr:row>30</xdr:row>
                    <xdr:rowOff>12700</xdr:rowOff>
                  </from>
                  <to>
                    <xdr:col>1</xdr:col>
                    <xdr:colOff>50800</xdr:colOff>
                    <xdr:row>31</xdr:row>
                    <xdr:rowOff>31750</xdr:rowOff>
                  </to>
                </anchor>
              </controlPr>
            </control>
          </mc:Choice>
        </mc:AlternateContent>
        <mc:AlternateContent xmlns:mc="http://schemas.openxmlformats.org/markup-compatibility/2006">
          <mc:Choice Requires="x14">
            <control shapeId="73751" r:id="rId7" name="Check Box 23">
              <controlPr defaultSize="0" autoFill="0" autoLine="0" autoPict="0">
                <anchor moveWithCells="1">
                  <from>
                    <xdr:col>0</xdr:col>
                    <xdr:colOff>31750</xdr:colOff>
                    <xdr:row>31</xdr:row>
                    <xdr:rowOff>0</xdr:rowOff>
                  </from>
                  <to>
                    <xdr:col>1</xdr:col>
                    <xdr:colOff>50800</xdr:colOff>
                    <xdr:row>31</xdr:row>
                    <xdr:rowOff>203200</xdr:rowOff>
                  </to>
                </anchor>
              </controlPr>
            </control>
          </mc:Choice>
        </mc:AlternateContent>
        <mc:AlternateContent xmlns:mc="http://schemas.openxmlformats.org/markup-compatibility/2006">
          <mc:Choice Requires="x14">
            <control shapeId="73752" r:id="rId8" name="Check Box 24">
              <controlPr defaultSize="0" autoFill="0" autoLine="0" autoPict="0">
                <anchor moveWithCells="1">
                  <from>
                    <xdr:col>0</xdr:col>
                    <xdr:colOff>31750</xdr:colOff>
                    <xdr:row>32</xdr:row>
                    <xdr:rowOff>12700</xdr:rowOff>
                  </from>
                  <to>
                    <xdr:col>1</xdr:col>
                    <xdr:colOff>50800</xdr:colOff>
                    <xdr:row>33</xdr:row>
                    <xdr:rowOff>31750</xdr:rowOff>
                  </to>
                </anchor>
              </controlPr>
            </control>
          </mc:Choice>
        </mc:AlternateContent>
        <mc:AlternateContent xmlns:mc="http://schemas.openxmlformats.org/markup-compatibility/2006">
          <mc:Choice Requires="x14">
            <control shapeId="73753" r:id="rId9" name="Check Box 25">
              <controlPr defaultSize="0" autoFill="0" autoLine="0" autoPict="0">
                <anchor moveWithCells="1">
                  <from>
                    <xdr:col>0</xdr:col>
                    <xdr:colOff>31750</xdr:colOff>
                    <xdr:row>29</xdr:row>
                    <xdr:rowOff>69850</xdr:rowOff>
                  </from>
                  <to>
                    <xdr:col>1</xdr:col>
                    <xdr:colOff>50800</xdr:colOff>
                    <xdr:row>29</xdr:row>
                    <xdr:rowOff>279400</xdr:rowOff>
                  </to>
                </anchor>
              </controlPr>
            </control>
          </mc:Choice>
        </mc:AlternateContent>
        <mc:AlternateContent xmlns:mc="http://schemas.openxmlformats.org/markup-compatibility/2006">
          <mc:Choice Requires="x14">
            <control shapeId="73754" r:id="rId10" name="Check Box 26">
              <controlPr defaultSize="0" autoFill="0" autoLine="0" autoPict="0">
                <anchor moveWithCells="1">
                  <from>
                    <xdr:col>0</xdr:col>
                    <xdr:colOff>31750</xdr:colOff>
                    <xdr:row>35</xdr:row>
                    <xdr:rowOff>69850</xdr:rowOff>
                  </from>
                  <to>
                    <xdr:col>1</xdr:col>
                    <xdr:colOff>50800</xdr:colOff>
                    <xdr:row>36</xdr:row>
                    <xdr:rowOff>50800</xdr:rowOff>
                  </to>
                </anchor>
              </controlPr>
            </control>
          </mc:Choice>
        </mc:AlternateContent>
        <mc:AlternateContent xmlns:mc="http://schemas.openxmlformats.org/markup-compatibility/2006">
          <mc:Choice Requires="x14">
            <control shapeId="73755" r:id="rId11" name="Check Box 27">
              <controlPr defaultSize="0" autoFill="0" autoLine="0" autoPict="0">
                <anchor moveWithCells="1">
                  <from>
                    <xdr:col>0</xdr:col>
                    <xdr:colOff>31750</xdr:colOff>
                    <xdr:row>36</xdr:row>
                    <xdr:rowOff>12700</xdr:rowOff>
                  </from>
                  <to>
                    <xdr:col>1</xdr:col>
                    <xdr:colOff>50800</xdr:colOff>
                    <xdr:row>37</xdr:row>
                    <xdr:rowOff>31750</xdr:rowOff>
                  </to>
                </anchor>
              </controlPr>
            </control>
          </mc:Choice>
        </mc:AlternateContent>
        <mc:AlternateContent xmlns:mc="http://schemas.openxmlformats.org/markup-compatibility/2006">
          <mc:Choice Requires="x14">
            <control shapeId="73756" r:id="rId12" name="Check Box 28">
              <controlPr defaultSize="0" autoFill="0" autoLine="0" autoPict="0">
                <anchor moveWithCells="1">
                  <from>
                    <xdr:col>0</xdr:col>
                    <xdr:colOff>31750</xdr:colOff>
                    <xdr:row>39</xdr:row>
                    <xdr:rowOff>12700</xdr:rowOff>
                  </from>
                  <to>
                    <xdr:col>1</xdr:col>
                    <xdr:colOff>50800</xdr:colOff>
                    <xdr:row>40</xdr:row>
                    <xdr:rowOff>31750</xdr:rowOff>
                  </to>
                </anchor>
              </controlPr>
            </control>
          </mc:Choice>
        </mc:AlternateContent>
        <mc:AlternateContent xmlns:mc="http://schemas.openxmlformats.org/markup-compatibility/2006">
          <mc:Choice Requires="x14">
            <control shapeId="73757" r:id="rId13" name="Check Box 29">
              <controlPr defaultSize="0" autoFill="0" autoLine="0" autoPict="0">
                <anchor moveWithCells="1">
                  <from>
                    <xdr:col>0</xdr:col>
                    <xdr:colOff>31750</xdr:colOff>
                    <xdr:row>40</xdr:row>
                    <xdr:rowOff>12700</xdr:rowOff>
                  </from>
                  <to>
                    <xdr:col>1</xdr:col>
                    <xdr:colOff>50800</xdr:colOff>
                    <xdr:row>40</xdr:row>
                    <xdr:rowOff>336550</xdr:rowOff>
                  </to>
                </anchor>
              </controlPr>
            </control>
          </mc:Choice>
        </mc:AlternateContent>
        <mc:AlternateContent xmlns:mc="http://schemas.openxmlformats.org/markup-compatibility/2006">
          <mc:Choice Requires="x14">
            <control shapeId="73758" r:id="rId14" name="Check Box 30">
              <controlPr defaultSize="0" autoFill="0" autoLine="0" autoPict="0">
                <anchor moveWithCells="1">
                  <from>
                    <xdr:col>0</xdr:col>
                    <xdr:colOff>31750</xdr:colOff>
                    <xdr:row>44</xdr:row>
                    <xdr:rowOff>57150</xdr:rowOff>
                  </from>
                  <to>
                    <xdr:col>1</xdr:col>
                    <xdr:colOff>50800</xdr:colOff>
                    <xdr:row>44</xdr:row>
                    <xdr:rowOff>266700</xdr:rowOff>
                  </to>
                </anchor>
              </controlPr>
            </control>
          </mc:Choice>
        </mc:AlternateContent>
        <mc:AlternateContent xmlns:mc="http://schemas.openxmlformats.org/markup-compatibility/2006">
          <mc:Choice Requires="x14">
            <control shapeId="73759" r:id="rId15" name="Check Box 31">
              <controlPr defaultSize="0" autoFill="0" autoLine="0" autoPict="0">
                <anchor moveWithCells="1">
                  <from>
                    <xdr:col>0</xdr:col>
                    <xdr:colOff>31750</xdr:colOff>
                    <xdr:row>45</xdr:row>
                    <xdr:rowOff>31750</xdr:rowOff>
                  </from>
                  <to>
                    <xdr:col>1</xdr:col>
                    <xdr:colOff>50800</xdr:colOff>
                    <xdr:row>45</xdr:row>
                    <xdr:rowOff>241300</xdr:rowOff>
                  </to>
                </anchor>
              </controlPr>
            </control>
          </mc:Choice>
        </mc:AlternateContent>
        <mc:AlternateContent xmlns:mc="http://schemas.openxmlformats.org/markup-compatibility/2006">
          <mc:Choice Requires="x14">
            <control shapeId="73760" r:id="rId16" name="Check Box 32">
              <controlPr defaultSize="0" autoFill="0" autoLine="0" autoPict="0">
                <anchor moveWithCells="1">
                  <from>
                    <xdr:col>0</xdr:col>
                    <xdr:colOff>31750</xdr:colOff>
                    <xdr:row>46</xdr:row>
                    <xdr:rowOff>69850</xdr:rowOff>
                  </from>
                  <to>
                    <xdr:col>1</xdr:col>
                    <xdr:colOff>50800</xdr:colOff>
                    <xdr:row>46</xdr:row>
                    <xdr:rowOff>279400</xdr:rowOff>
                  </to>
                </anchor>
              </controlPr>
            </control>
          </mc:Choice>
        </mc:AlternateContent>
        <mc:AlternateContent xmlns:mc="http://schemas.openxmlformats.org/markup-compatibility/2006">
          <mc:Choice Requires="x14">
            <control shapeId="73761" r:id="rId17" name="Check Box 33">
              <controlPr defaultSize="0" autoFill="0" autoLine="0" autoPict="0">
                <anchor moveWithCells="1">
                  <from>
                    <xdr:col>0</xdr:col>
                    <xdr:colOff>31750</xdr:colOff>
                    <xdr:row>47</xdr:row>
                    <xdr:rowOff>69850</xdr:rowOff>
                  </from>
                  <to>
                    <xdr:col>1</xdr:col>
                    <xdr:colOff>50800</xdr:colOff>
                    <xdr:row>47</xdr:row>
                    <xdr:rowOff>279400</xdr:rowOff>
                  </to>
                </anchor>
              </controlPr>
            </control>
          </mc:Choice>
        </mc:AlternateContent>
        <mc:AlternateContent xmlns:mc="http://schemas.openxmlformats.org/markup-compatibility/2006">
          <mc:Choice Requires="x14">
            <control shapeId="73762" r:id="rId18" name="Check Box 34">
              <controlPr defaultSize="0" autoFill="0" autoLine="0" autoPict="0">
                <anchor moveWithCells="1">
                  <from>
                    <xdr:col>0</xdr:col>
                    <xdr:colOff>31750</xdr:colOff>
                    <xdr:row>50</xdr:row>
                    <xdr:rowOff>69850</xdr:rowOff>
                  </from>
                  <to>
                    <xdr:col>1</xdr:col>
                    <xdr:colOff>50800</xdr:colOff>
                    <xdr:row>50</xdr:row>
                    <xdr:rowOff>279400</xdr:rowOff>
                  </to>
                </anchor>
              </controlPr>
            </control>
          </mc:Choice>
        </mc:AlternateContent>
        <mc:AlternateContent xmlns:mc="http://schemas.openxmlformats.org/markup-compatibility/2006">
          <mc:Choice Requires="x14">
            <control shapeId="73763" r:id="rId19" name="Check Box 35">
              <controlPr defaultSize="0" autoFill="0" autoLine="0" autoPict="0">
                <anchor moveWithCells="1">
                  <from>
                    <xdr:col>0</xdr:col>
                    <xdr:colOff>31750</xdr:colOff>
                    <xdr:row>52</xdr:row>
                    <xdr:rowOff>203200</xdr:rowOff>
                  </from>
                  <to>
                    <xdr:col>1</xdr:col>
                    <xdr:colOff>50800</xdr:colOff>
                    <xdr:row>54</xdr:row>
                    <xdr:rowOff>12700</xdr:rowOff>
                  </to>
                </anchor>
              </controlPr>
            </control>
          </mc:Choice>
        </mc:AlternateContent>
        <mc:AlternateContent xmlns:mc="http://schemas.openxmlformats.org/markup-compatibility/2006">
          <mc:Choice Requires="x14">
            <control shapeId="73765" r:id="rId20" name="Check Box 37">
              <controlPr defaultSize="0" autoFill="0" autoLine="0" autoPict="0">
                <anchor moveWithCells="1">
                  <from>
                    <xdr:col>0</xdr:col>
                    <xdr:colOff>31750</xdr:colOff>
                    <xdr:row>41</xdr:row>
                    <xdr:rowOff>12700</xdr:rowOff>
                  </from>
                  <to>
                    <xdr:col>1</xdr:col>
                    <xdr:colOff>50800</xdr:colOff>
                    <xdr:row>41</xdr:row>
                    <xdr:rowOff>222250</xdr:rowOff>
                  </to>
                </anchor>
              </controlPr>
            </control>
          </mc:Choice>
        </mc:AlternateContent>
        <mc:AlternateContent xmlns:mc="http://schemas.openxmlformats.org/markup-compatibility/2006">
          <mc:Choice Requires="x14">
            <control shapeId="73766" r:id="rId21" name="Check Box 38">
              <controlPr defaultSize="0" autoFill="0" autoLine="0" autoPict="0">
                <anchor moveWithCells="1">
                  <from>
                    <xdr:col>0</xdr:col>
                    <xdr:colOff>31750</xdr:colOff>
                    <xdr:row>53</xdr:row>
                    <xdr:rowOff>203200</xdr:rowOff>
                  </from>
                  <to>
                    <xdr:col>1</xdr:col>
                    <xdr:colOff>50800</xdr:colOff>
                    <xdr:row>55</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V50"/>
  <sheetViews>
    <sheetView showZeros="0" view="pageBreakPreview" zoomScaleNormal="100" zoomScaleSheetLayoutView="100" workbookViewId="0">
      <selection activeCell="G54" sqref="G54"/>
    </sheetView>
  </sheetViews>
  <sheetFormatPr defaultRowHeight="13"/>
  <cols>
    <col min="1" max="1" width="4.08984375" customWidth="1"/>
    <col min="2" max="2" width="9.6328125" customWidth="1"/>
    <col min="3" max="4" width="8.6328125" customWidth="1"/>
    <col min="5" max="6" width="4.6328125" customWidth="1"/>
    <col min="7" max="7" width="10.6328125" customWidth="1"/>
    <col min="8" max="8" width="8.6328125" customWidth="1"/>
    <col min="9" max="10" width="4.6328125" customWidth="1"/>
    <col min="11" max="11" width="7.08984375" customWidth="1"/>
    <col min="12" max="13" width="5.6328125" customWidth="1"/>
    <col min="14" max="14" width="13.6328125" customWidth="1"/>
  </cols>
  <sheetData>
    <row r="1" spans="1:14">
      <c r="A1" s="75" t="s">
        <v>0</v>
      </c>
      <c r="M1" s="1053">
        <f ca="1">TODAY()</f>
        <v>44667</v>
      </c>
      <c r="N1" s="1053"/>
    </row>
    <row r="2" spans="1:14" ht="9" customHeight="1">
      <c r="A2" s="75"/>
    </row>
    <row r="3" spans="1:14">
      <c r="A3" s="1056" t="s">
        <v>66</v>
      </c>
      <c r="B3" s="1056"/>
      <c r="C3" s="1056"/>
      <c r="L3" s="590" t="s">
        <v>49</v>
      </c>
      <c r="M3" s="590"/>
      <c r="N3" s="590"/>
    </row>
    <row r="4" spans="1:14" ht="19">
      <c r="E4" s="3" t="s">
        <v>67</v>
      </c>
      <c r="F4" s="3"/>
    </row>
    <row r="5" spans="1:14" ht="9.75" customHeight="1"/>
    <row r="6" spans="1:14" ht="21" customHeight="1">
      <c r="A6" s="11"/>
      <c r="B6" s="76" t="s">
        <v>48</v>
      </c>
      <c r="C6" s="1054">
        <f>申請書!E11</f>
        <v>0</v>
      </c>
      <c r="D6" s="1054"/>
      <c r="E6" s="1054"/>
      <c r="F6" s="1054"/>
      <c r="G6" s="1054"/>
      <c r="H6" s="10"/>
      <c r="I6" s="1059" t="s">
        <v>68</v>
      </c>
      <c r="J6" s="1059"/>
      <c r="K6" s="1059"/>
      <c r="L6" s="1058">
        <f>申請書!E26</f>
        <v>0</v>
      </c>
      <c r="M6" s="1058"/>
      <c r="N6" s="1058"/>
    </row>
    <row r="7" spans="1:14" ht="7.5" customHeight="1">
      <c r="A7" s="7"/>
      <c r="E7" s="7"/>
      <c r="F7" s="7"/>
      <c r="N7" s="486"/>
    </row>
    <row r="8" spans="1:14" ht="16.5" customHeight="1">
      <c r="A8" s="7"/>
      <c r="B8" s="76" t="s">
        <v>89</v>
      </c>
      <c r="C8" s="1057">
        <f>申請書!D22</f>
        <v>0</v>
      </c>
      <c r="D8" s="1057"/>
      <c r="E8" s="1057"/>
      <c r="F8" s="99" t="s">
        <v>181</v>
      </c>
      <c r="G8" s="1057">
        <f>申請書!D23</f>
        <v>0</v>
      </c>
      <c r="H8" s="1057"/>
      <c r="I8" s="1059" t="s">
        <v>1</v>
      </c>
      <c r="J8" s="1059"/>
      <c r="K8" s="1059"/>
      <c r="L8" s="1055">
        <f>申請書!I25</f>
        <v>0</v>
      </c>
      <c r="M8" s="1055"/>
      <c r="N8" s="1055"/>
    </row>
    <row r="9" spans="1:14" ht="9" customHeight="1">
      <c r="K9" s="7"/>
      <c r="L9" s="59"/>
      <c r="M9" s="59"/>
      <c r="N9" s="59"/>
    </row>
    <row r="10" spans="1:14" ht="15" customHeight="1">
      <c r="A10" s="77" t="s">
        <v>196</v>
      </c>
      <c r="K10" s="7"/>
      <c r="L10" s="7"/>
      <c r="M10" s="7"/>
      <c r="N10" s="7"/>
    </row>
    <row r="11" spans="1:14" ht="15" customHeight="1">
      <c r="A11" s="77" t="s">
        <v>410</v>
      </c>
      <c r="K11" s="7"/>
      <c r="L11" s="7"/>
      <c r="M11" s="7"/>
      <c r="N11" s="7"/>
    </row>
    <row r="12" spans="1:14" ht="15" customHeight="1">
      <c r="A12" s="116" t="s">
        <v>2</v>
      </c>
    </row>
    <row r="13" spans="1:14" ht="15" customHeight="1">
      <c r="A13" s="116" t="s">
        <v>3</v>
      </c>
      <c r="D13" s="25"/>
      <c r="E13" s="25"/>
      <c r="F13" s="25"/>
      <c r="G13" s="25"/>
      <c r="H13" s="25"/>
      <c r="I13" s="25"/>
      <c r="J13" s="25"/>
      <c r="K13" s="25"/>
      <c r="L13" s="25"/>
      <c r="M13" s="25"/>
    </row>
    <row r="14" spans="1:14" ht="10" customHeight="1">
      <c r="C14" s="12"/>
      <c r="D14" s="12"/>
      <c r="E14" s="9"/>
      <c r="F14" s="9"/>
    </row>
    <row r="15" spans="1:14" ht="16.5" customHeight="1" thickBot="1">
      <c r="A15" s="487" t="s">
        <v>201</v>
      </c>
      <c r="B15" s="487"/>
      <c r="C15" s="487"/>
      <c r="D15" s="487"/>
      <c r="E15" s="487"/>
      <c r="F15" s="487"/>
      <c r="G15" s="487"/>
      <c r="H15" s="487"/>
    </row>
    <row r="16" spans="1:14" ht="23.15" customHeight="1" thickBot="1">
      <c r="A16" s="13" t="s">
        <v>4</v>
      </c>
      <c r="B16" s="668" t="s">
        <v>69</v>
      </c>
      <c r="C16" s="670"/>
      <c r="D16" s="14" t="s">
        <v>5</v>
      </c>
      <c r="E16" s="1046" t="s">
        <v>6</v>
      </c>
      <c r="F16" s="1060"/>
      <c r="G16" s="1046" t="s">
        <v>7</v>
      </c>
      <c r="H16" s="1060"/>
      <c r="I16" s="1060"/>
      <c r="J16" s="1060"/>
      <c r="K16" s="1047"/>
      <c r="L16" s="1046" t="s">
        <v>8</v>
      </c>
      <c r="M16" s="1047"/>
      <c r="N16" s="15" t="s">
        <v>70</v>
      </c>
    </row>
    <row r="17" spans="1:14" ht="23.15" customHeight="1">
      <c r="A17" s="50">
        <v>1</v>
      </c>
      <c r="B17" s="1063"/>
      <c r="C17" s="1064"/>
      <c r="D17" s="51"/>
      <c r="E17" s="129" t="s">
        <v>199</v>
      </c>
      <c r="F17" s="120" t="s">
        <v>200</v>
      </c>
      <c r="G17" s="1048"/>
      <c r="H17" s="1049"/>
      <c r="I17" s="1049"/>
      <c r="J17" s="1049"/>
      <c r="K17" s="1050"/>
      <c r="L17" s="1051"/>
      <c r="M17" s="1052"/>
      <c r="N17" s="52"/>
    </row>
    <row r="18" spans="1:14" ht="23.15" customHeight="1">
      <c r="A18" s="53">
        <v>2</v>
      </c>
      <c r="B18" s="1061"/>
      <c r="C18" s="1062"/>
      <c r="D18" s="54"/>
      <c r="E18" s="117" t="s">
        <v>199</v>
      </c>
      <c r="F18" s="99" t="s">
        <v>200</v>
      </c>
      <c r="G18" s="1043"/>
      <c r="H18" s="1044"/>
      <c r="I18" s="1044"/>
      <c r="J18" s="1044"/>
      <c r="K18" s="1045"/>
      <c r="L18" s="1043"/>
      <c r="M18" s="1045"/>
      <c r="N18" s="55"/>
    </row>
    <row r="19" spans="1:14" ht="23.15" customHeight="1">
      <c r="A19" s="53">
        <v>3</v>
      </c>
      <c r="B19" s="1065"/>
      <c r="C19" s="1066"/>
      <c r="D19" s="54"/>
      <c r="E19" s="117" t="s">
        <v>199</v>
      </c>
      <c r="F19" s="99" t="s">
        <v>200</v>
      </c>
      <c r="G19" s="1043"/>
      <c r="H19" s="1044"/>
      <c r="I19" s="1044"/>
      <c r="J19" s="1044"/>
      <c r="K19" s="1045"/>
      <c r="L19" s="1043"/>
      <c r="M19" s="1045"/>
      <c r="N19" s="55"/>
    </row>
    <row r="20" spans="1:14" ht="23.15" customHeight="1">
      <c r="A20" s="53">
        <v>4</v>
      </c>
      <c r="B20" s="1067"/>
      <c r="C20" s="1067"/>
      <c r="D20" s="54"/>
      <c r="E20" s="117" t="s">
        <v>199</v>
      </c>
      <c r="F20" s="99" t="s">
        <v>200</v>
      </c>
      <c r="G20" s="1043"/>
      <c r="H20" s="1044"/>
      <c r="I20" s="1044"/>
      <c r="J20" s="1044"/>
      <c r="K20" s="1045"/>
      <c r="L20" s="1043"/>
      <c r="M20" s="1045"/>
      <c r="N20" s="55"/>
    </row>
    <row r="21" spans="1:14" ht="23.15" customHeight="1">
      <c r="A21" s="53">
        <v>5</v>
      </c>
      <c r="B21" s="1067"/>
      <c r="C21" s="1067"/>
      <c r="D21" s="54"/>
      <c r="E21" s="117" t="s">
        <v>199</v>
      </c>
      <c r="F21" s="99" t="s">
        <v>200</v>
      </c>
      <c r="G21" s="1043"/>
      <c r="H21" s="1044"/>
      <c r="I21" s="1044"/>
      <c r="J21" s="1044"/>
      <c r="K21" s="1045"/>
      <c r="L21" s="1043"/>
      <c r="M21" s="1045"/>
      <c r="N21" s="55"/>
    </row>
    <row r="22" spans="1:14" ht="23.15" customHeight="1">
      <c r="A22" s="53">
        <v>6</v>
      </c>
      <c r="B22" s="1067"/>
      <c r="C22" s="1067"/>
      <c r="D22" s="54"/>
      <c r="E22" s="117" t="s">
        <v>199</v>
      </c>
      <c r="F22" s="99" t="s">
        <v>200</v>
      </c>
      <c r="G22" s="1043"/>
      <c r="H22" s="1044"/>
      <c r="I22" s="1044"/>
      <c r="J22" s="1044"/>
      <c r="K22" s="1045"/>
      <c r="L22" s="1043"/>
      <c r="M22" s="1045"/>
      <c r="N22" s="55"/>
    </row>
    <row r="23" spans="1:14" ht="23.15" customHeight="1">
      <c r="A23" s="53">
        <v>7</v>
      </c>
      <c r="B23" s="1067"/>
      <c r="C23" s="1067"/>
      <c r="D23" s="54"/>
      <c r="E23" s="117" t="s">
        <v>199</v>
      </c>
      <c r="F23" s="99" t="s">
        <v>200</v>
      </c>
      <c r="G23" s="1043"/>
      <c r="H23" s="1044"/>
      <c r="I23" s="1044"/>
      <c r="J23" s="1044"/>
      <c r="K23" s="1045"/>
      <c r="L23" s="1043"/>
      <c r="M23" s="1045"/>
      <c r="N23" s="55"/>
    </row>
    <row r="24" spans="1:14" ht="23.15" customHeight="1">
      <c r="A24" s="53">
        <v>8</v>
      </c>
      <c r="B24" s="1067"/>
      <c r="C24" s="1067"/>
      <c r="D24" s="54"/>
      <c r="E24" s="117" t="s">
        <v>199</v>
      </c>
      <c r="F24" s="99" t="s">
        <v>200</v>
      </c>
      <c r="G24" s="1043"/>
      <c r="H24" s="1044"/>
      <c r="I24" s="1044"/>
      <c r="J24" s="1044"/>
      <c r="K24" s="1045"/>
      <c r="L24" s="1043"/>
      <c r="M24" s="1045"/>
      <c r="N24" s="55"/>
    </row>
    <row r="25" spans="1:14" ht="23.15" customHeight="1">
      <c r="A25" s="53">
        <v>9</v>
      </c>
      <c r="B25" s="1067"/>
      <c r="C25" s="1067"/>
      <c r="D25" s="54"/>
      <c r="E25" s="117" t="s">
        <v>199</v>
      </c>
      <c r="F25" s="99" t="s">
        <v>200</v>
      </c>
      <c r="G25" s="1043"/>
      <c r="H25" s="1044"/>
      <c r="I25" s="1044"/>
      <c r="J25" s="1044"/>
      <c r="K25" s="1045"/>
      <c r="L25" s="1043"/>
      <c r="M25" s="1045"/>
      <c r="N25" s="55"/>
    </row>
    <row r="26" spans="1:14" ht="23.15" customHeight="1">
      <c r="A26" s="53">
        <v>10</v>
      </c>
      <c r="B26" s="1067"/>
      <c r="C26" s="1067"/>
      <c r="D26" s="54"/>
      <c r="E26" s="117" t="s">
        <v>199</v>
      </c>
      <c r="F26" s="99" t="s">
        <v>200</v>
      </c>
      <c r="G26" s="1043"/>
      <c r="H26" s="1044"/>
      <c r="I26" s="1044"/>
      <c r="J26" s="1044"/>
      <c r="K26" s="1045"/>
      <c r="L26" s="1043"/>
      <c r="M26" s="1045"/>
      <c r="N26" s="55"/>
    </row>
    <row r="27" spans="1:14" ht="23.15" customHeight="1">
      <c r="A27" s="53">
        <v>11</v>
      </c>
      <c r="B27" s="1065"/>
      <c r="C27" s="1066"/>
      <c r="D27" s="54"/>
      <c r="E27" s="117" t="s">
        <v>199</v>
      </c>
      <c r="F27" s="99" t="s">
        <v>200</v>
      </c>
      <c r="G27" s="1043"/>
      <c r="H27" s="1044"/>
      <c r="I27" s="1044"/>
      <c r="J27" s="1044"/>
      <c r="K27" s="1045"/>
      <c r="L27" s="1043"/>
      <c r="M27" s="1045"/>
      <c r="N27" s="55"/>
    </row>
    <row r="28" spans="1:14" ht="23.15" customHeight="1">
      <c r="A28" s="53">
        <v>12</v>
      </c>
      <c r="B28" s="1067"/>
      <c r="C28" s="1067"/>
      <c r="D28" s="54"/>
      <c r="E28" s="117" t="s">
        <v>199</v>
      </c>
      <c r="F28" s="99" t="s">
        <v>200</v>
      </c>
      <c r="G28" s="1043"/>
      <c r="H28" s="1044"/>
      <c r="I28" s="1044"/>
      <c r="J28" s="1044"/>
      <c r="K28" s="1045"/>
      <c r="L28" s="1043"/>
      <c r="M28" s="1045"/>
      <c r="N28" s="55"/>
    </row>
    <row r="29" spans="1:14" ht="23.15" customHeight="1">
      <c r="A29" s="53">
        <v>13</v>
      </c>
      <c r="B29" s="1067"/>
      <c r="C29" s="1067"/>
      <c r="D29" s="54"/>
      <c r="E29" s="117" t="s">
        <v>199</v>
      </c>
      <c r="F29" s="99" t="s">
        <v>200</v>
      </c>
      <c r="G29" s="1043"/>
      <c r="H29" s="1044"/>
      <c r="I29" s="1044"/>
      <c r="J29" s="1044"/>
      <c r="K29" s="1045"/>
      <c r="L29" s="1043"/>
      <c r="M29" s="1045"/>
      <c r="N29" s="55"/>
    </row>
    <row r="30" spans="1:14" ht="23.15" customHeight="1">
      <c r="A30" s="53">
        <v>14</v>
      </c>
      <c r="B30" s="1067"/>
      <c r="C30" s="1067"/>
      <c r="D30" s="54"/>
      <c r="E30" s="117" t="s">
        <v>199</v>
      </c>
      <c r="F30" s="99" t="s">
        <v>200</v>
      </c>
      <c r="G30" s="1043"/>
      <c r="H30" s="1044"/>
      <c r="I30" s="1044"/>
      <c r="J30" s="1044"/>
      <c r="K30" s="1045"/>
      <c r="L30" s="1043"/>
      <c r="M30" s="1045"/>
      <c r="N30" s="55"/>
    </row>
    <row r="31" spans="1:14" ht="23.15" customHeight="1">
      <c r="A31" s="53">
        <v>15</v>
      </c>
      <c r="B31" s="1067"/>
      <c r="C31" s="1067"/>
      <c r="D31" s="54"/>
      <c r="E31" s="117" t="s">
        <v>199</v>
      </c>
      <c r="F31" s="99" t="s">
        <v>200</v>
      </c>
      <c r="G31" s="1043"/>
      <c r="H31" s="1044"/>
      <c r="I31" s="1044"/>
      <c r="J31" s="1044"/>
      <c r="K31" s="1045"/>
      <c r="L31" s="1043"/>
      <c r="M31" s="1045"/>
      <c r="N31" s="55"/>
    </row>
    <row r="32" spans="1:14" ht="23.15" customHeight="1">
      <c r="A32" s="53">
        <v>16</v>
      </c>
      <c r="B32" s="1067"/>
      <c r="C32" s="1067"/>
      <c r="D32" s="54"/>
      <c r="E32" s="117" t="s">
        <v>199</v>
      </c>
      <c r="F32" s="99" t="s">
        <v>200</v>
      </c>
      <c r="G32" s="1043"/>
      <c r="H32" s="1044"/>
      <c r="I32" s="1044"/>
      <c r="J32" s="1044"/>
      <c r="K32" s="1045"/>
      <c r="L32" s="1043"/>
      <c r="M32" s="1045"/>
      <c r="N32" s="55"/>
    </row>
    <row r="33" spans="1:22" ht="23.15" customHeight="1">
      <c r="A33" s="53">
        <v>17</v>
      </c>
      <c r="B33" s="1067"/>
      <c r="C33" s="1067"/>
      <c r="D33" s="54"/>
      <c r="E33" s="117" t="s">
        <v>199</v>
      </c>
      <c r="F33" s="99" t="s">
        <v>200</v>
      </c>
      <c r="G33" s="1043"/>
      <c r="H33" s="1044"/>
      <c r="I33" s="1044"/>
      <c r="J33" s="1044"/>
      <c r="K33" s="1045"/>
      <c r="L33" s="1043"/>
      <c r="M33" s="1045"/>
      <c r="N33" s="55"/>
    </row>
    <row r="34" spans="1:22" ht="23.15" customHeight="1">
      <c r="A34" s="53">
        <v>18</v>
      </c>
      <c r="B34" s="1067"/>
      <c r="C34" s="1067"/>
      <c r="D34" s="54"/>
      <c r="E34" s="117" t="s">
        <v>199</v>
      </c>
      <c r="F34" s="99" t="s">
        <v>200</v>
      </c>
      <c r="G34" s="1043"/>
      <c r="H34" s="1044"/>
      <c r="I34" s="1044"/>
      <c r="J34" s="1044"/>
      <c r="K34" s="1045"/>
      <c r="L34" s="1043"/>
      <c r="M34" s="1045"/>
      <c r="N34" s="55"/>
    </row>
    <row r="35" spans="1:22" ht="23.15" customHeight="1">
      <c r="A35" s="53">
        <v>19</v>
      </c>
      <c r="B35" s="1067"/>
      <c r="C35" s="1067"/>
      <c r="D35" s="54"/>
      <c r="E35" s="117" t="s">
        <v>199</v>
      </c>
      <c r="F35" s="99" t="s">
        <v>200</v>
      </c>
      <c r="G35" s="1043"/>
      <c r="H35" s="1044"/>
      <c r="I35" s="1044"/>
      <c r="J35" s="1044"/>
      <c r="K35" s="1045"/>
      <c r="L35" s="1043"/>
      <c r="M35" s="1045"/>
      <c r="N35" s="55"/>
    </row>
    <row r="36" spans="1:22" ht="23.15" customHeight="1" thickBot="1">
      <c r="A36" s="56">
        <v>20</v>
      </c>
      <c r="B36" s="1068"/>
      <c r="C36" s="1069"/>
      <c r="D36" s="57"/>
      <c r="E36" s="118" t="s">
        <v>199</v>
      </c>
      <c r="F36" s="119" t="s">
        <v>200</v>
      </c>
      <c r="G36" s="1070"/>
      <c r="H36" s="1071"/>
      <c r="I36" s="1071"/>
      <c r="J36" s="1071"/>
      <c r="K36" s="1072"/>
      <c r="L36" s="1070"/>
      <c r="M36" s="1072"/>
      <c r="N36" s="58"/>
    </row>
    <row r="37" spans="1:22" ht="10" customHeight="1">
      <c r="B37" s="7"/>
      <c r="E37" s="7"/>
      <c r="F37" s="7"/>
    </row>
    <row r="38" spans="1:22" ht="16" customHeight="1">
      <c r="B38" t="s">
        <v>436</v>
      </c>
      <c r="G38" t="s">
        <v>437</v>
      </c>
      <c r="H38" s="2"/>
      <c r="I38" s="2"/>
      <c r="J38" s="2"/>
      <c r="K38" s="1074" t="s">
        <v>440</v>
      </c>
      <c r="L38" s="1075"/>
      <c r="M38" s="1075"/>
      <c r="N38" s="1075"/>
      <c r="O38" s="2" t="s">
        <v>16</v>
      </c>
    </row>
    <row r="39" spans="1:22" ht="16" customHeight="1">
      <c r="B39" s="17"/>
      <c r="C39" s="16" t="s">
        <v>71</v>
      </c>
      <c r="D39" s="16" t="s">
        <v>72</v>
      </c>
      <c r="F39" s="2"/>
      <c r="G39" s="17"/>
      <c r="H39" s="16" t="s">
        <v>71</v>
      </c>
      <c r="I39" s="1076" t="s">
        <v>72</v>
      </c>
      <c r="J39" s="1076"/>
      <c r="K39" s="1075"/>
      <c r="L39" s="1075"/>
      <c r="M39" s="1075"/>
      <c r="N39" s="1075"/>
      <c r="O39" s="2"/>
      <c r="P39" s="2" t="s">
        <v>13</v>
      </c>
    </row>
    <row r="40" spans="1:22" ht="16" customHeight="1">
      <c r="B40" s="17" t="s">
        <v>73</v>
      </c>
      <c r="C40" s="220"/>
      <c r="D40" s="220"/>
      <c r="F40" s="2"/>
      <c r="G40" s="17" t="s">
        <v>73</v>
      </c>
      <c r="H40" s="220"/>
      <c r="I40" s="1073"/>
      <c r="J40" s="1073"/>
      <c r="K40" s="1075"/>
      <c r="L40" s="1075"/>
      <c r="M40" s="1075"/>
      <c r="N40" s="1075"/>
      <c r="O40" s="2"/>
    </row>
    <row r="41" spans="1:22" ht="16" customHeight="1">
      <c r="B41" s="17" t="s">
        <v>74</v>
      </c>
      <c r="C41" s="220"/>
      <c r="D41" s="220"/>
      <c r="F41" s="2"/>
      <c r="G41" s="17" t="s">
        <v>74</v>
      </c>
      <c r="H41" s="220"/>
      <c r="I41" s="1073"/>
      <c r="J41" s="1073"/>
      <c r="K41" s="1075"/>
      <c r="L41" s="1075"/>
      <c r="M41" s="1075"/>
      <c r="N41" s="1075"/>
    </row>
    <row r="42" spans="1:22" ht="16" customHeight="1">
      <c r="B42" s="17" t="s">
        <v>75</v>
      </c>
      <c r="C42" s="220"/>
      <c r="D42" s="220"/>
      <c r="F42" s="2"/>
      <c r="G42" s="17" t="s">
        <v>75</v>
      </c>
      <c r="H42" s="220"/>
      <c r="I42" s="1073"/>
      <c r="J42" s="1073"/>
      <c r="K42" s="1075"/>
      <c r="L42" s="1075"/>
      <c r="M42" s="1075"/>
      <c r="N42" s="1075"/>
    </row>
    <row r="43" spans="1:22" ht="16" customHeight="1">
      <c r="B43" s="17" t="s">
        <v>76</v>
      </c>
      <c r="C43" s="220"/>
      <c r="D43" s="220"/>
      <c r="F43" s="2"/>
      <c r="G43" s="17" t="s">
        <v>76</v>
      </c>
      <c r="H43" s="220"/>
      <c r="I43" s="1073"/>
      <c r="J43" s="1073"/>
      <c r="K43" s="1075"/>
      <c r="L43" s="1075"/>
      <c r="M43" s="1075"/>
      <c r="N43" s="1075"/>
      <c r="O43" s="2"/>
    </row>
    <row r="44" spans="1:22" ht="16" customHeight="1">
      <c r="B44" s="17" t="s">
        <v>77</v>
      </c>
      <c r="C44" s="220"/>
      <c r="D44" s="220"/>
      <c r="F44" s="2"/>
      <c r="G44" s="17" t="s">
        <v>77</v>
      </c>
      <c r="H44" s="220"/>
      <c r="I44" s="1073"/>
      <c r="J44" s="1073"/>
      <c r="K44" s="1075"/>
      <c r="L44" s="1075"/>
      <c r="M44" s="1075"/>
      <c r="N44" s="1075"/>
      <c r="O44" s="2" t="s">
        <v>13</v>
      </c>
    </row>
    <row r="45" spans="1:22" ht="16" customHeight="1">
      <c r="B45" s="17" t="s">
        <v>78</v>
      </c>
      <c r="C45" s="220"/>
      <c r="D45" s="220"/>
      <c r="F45" s="2"/>
      <c r="G45" s="17" t="s">
        <v>78</v>
      </c>
      <c r="H45" s="220"/>
      <c r="I45" s="1073"/>
      <c r="J45" s="1073"/>
      <c r="K45" s="1075"/>
      <c r="L45" s="1075"/>
      <c r="M45" s="1075"/>
      <c r="N45" s="1075"/>
      <c r="O45" s="2" t="s">
        <v>439</v>
      </c>
    </row>
    <row r="46" spans="1:22" ht="16" customHeight="1">
      <c r="B46" s="17" t="s">
        <v>79</v>
      </c>
      <c r="C46" s="220"/>
      <c r="D46" s="220"/>
      <c r="F46" s="9"/>
      <c r="G46" s="17" t="s">
        <v>79</v>
      </c>
      <c r="H46" s="220"/>
      <c r="I46" s="1073"/>
      <c r="J46" s="1073"/>
      <c r="K46" s="1075"/>
      <c r="L46" s="1075"/>
      <c r="M46" s="1075"/>
      <c r="N46" s="1075"/>
      <c r="P46" s="112"/>
      <c r="R46" s="2"/>
      <c r="S46" s="2"/>
      <c r="T46" s="2"/>
      <c r="U46" s="2"/>
      <c r="V46" s="2"/>
    </row>
    <row r="47" spans="1:22" ht="16" customHeight="1">
      <c r="B47" s="7"/>
      <c r="C47" s="242"/>
      <c r="D47" s="242"/>
      <c r="F47" s="9"/>
      <c r="G47" s="7"/>
      <c r="H47" s="242"/>
      <c r="I47" s="241"/>
      <c r="J47" s="241"/>
      <c r="K47" s="1075"/>
      <c r="L47" s="1075"/>
      <c r="M47" s="1075"/>
      <c r="N47" s="1075"/>
      <c r="P47" s="112"/>
      <c r="Q47" s="135"/>
      <c r="R47" s="2"/>
      <c r="S47" s="2"/>
      <c r="T47" s="2"/>
      <c r="U47" s="2"/>
      <c r="V47" s="2"/>
    </row>
    <row r="48" spans="1:22" ht="16" customHeight="1">
      <c r="B48" s="113" t="s">
        <v>438</v>
      </c>
      <c r="D48" s="242"/>
      <c r="E48" s="135" t="s">
        <v>214</v>
      </c>
      <c r="F48" s="9"/>
      <c r="G48" s="7"/>
      <c r="H48" s="242"/>
      <c r="I48" s="241"/>
      <c r="J48" s="241"/>
      <c r="K48" s="1075"/>
      <c r="L48" s="1075"/>
      <c r="M48" s="1075"/>
      <c r="N48" s="1075"/>
      <c r="P48" s="112"/>
      <c r="Q48" s="135"/>
      <c r="R48" s="2"/>
      <c r="S48" s="2"/>
      <c r="T48" s="2"/>
      <c r="U48" s="2"/>
      <c r="V48" s="2"/>
    </row>
    <row r="49" spans="3:22" ht="16" customHeight="1">
      <c r="C49" s="135"/>
      <c r="D49" s="242"/>
      <c r="E49" s="2" t="s">
        <v>213</v>
      </c>
      <c r="F49" s="9"/>
      <c r="G49" s="7"/>
      <c r="H49" s="242"/>
      <c r="I49" s="241"/>
      <c r="J49" s="241"/>
      <c r="K49" s="1075"/>
      <c r="L49" s="1075"/>
      <c r="M49" s="1075"/>
      <c r="N49" s="1075"/>
      <c r="P49" s="112"/>
      <c r="Q49" s="135"/>
      <c r="R49" s="2"/>
      <c r="S49" s="2"/>
      <c r="T49" s="2"/>
      <c r="U49" s="2"/>
      <c r="V49" s="2"/>
    </row>
    <row r="50" spans="3:22">
      <c r="K50" s="1075"/>
      <c r="L50" s="1075"/>
      <c r="M50" s="1075"/>
      <c r="N50" s="1075"/>
    </row>
  </sheetData>
  <mergeCells count="83">
    <mergeCell ref="I45:J45"/>
    <mergeCell ref="I46:J46"/>
    <mergeCell ref="K38:N50"/>
    <mergeCell ref="I39:J39"/>
    <mergeCell ref="I40:J40"/>
    <mergeCell ref="I41:J41"/>
    <mergeCell ref="I42:J42"/>
    <mergeCell ref="I43:J43"/>
    <mergeCell ref="I44:J44"/>
    <mergeCell ref="G36:K36"/>
    <mergeCell ref="L24:M24"/>
    <mergeCell ref="L22:M22"/>
    <mergeCell ref="L23:M23"/>
    <mergeCell ref="L36:M36"/>
    <mergeCell ref="G35:K35"/>
    <mergeCell ref="G31:K31"/>
    <mergeCell ref="G32:K32"/>
    <mergeCell ref="G33:K33"/>
    <mergeCell ref="L29:M29"/>
    <mergeCell ref="L35:M35"/>
    <mergeCell ref="G25:K25"/>
    <mergeCell ref="G26:K26"/>
    <mergeCell ref="G28:K28"/>
    <mergeCell ref="L25:M25"/>
    <mergeCell ref="L26:M26"/>
    <mergeCell ref="G34:K34"/>
    <mergeCell ref="G27:K27"/>
    <mergeCell ref="L30:M30"/>
    <mergeCell ref="L33:M33"/>
    <mergeCell ref="L34:M34"/>
    <mergeCell ref="G29:K29"/>
    <mergeCell ref="L28:M28"/>
    <mergeCell ref="G30:K30"/>
    <mergeCell ref="L31:M31"/>
    <mergeCell ref="L32:M32"/>
    <mergeCell ref="L27:M27"/>
    <mergeCell ref="B36:C36"/>
    <mergeCell ref="B33:C33"/>
    <mergeCell ref="B34:C34"/>
    <mergeCell ref="B35:C35"/>
    <mergeCell ref="B29:C29"/>
    <mergeCell ref="B30:C30"/>
    <mergeCell ref="B32:C32"/>
    <mergeCell ref="B18:C18"/>
    <mergeCell ref="B17:C17"/>
    <mergeCell ref="B27:C27"/>
    <mergeCell ref="B31:C31"/>
    <mergeCell ref="B28:C28"/>
    <mergeCell ref="B19:C19"/>
    <mergeCell ref="B20:C20"/>
    <mergeCell ref="B21:C21"/>
    <mergeCell ref="B22:C22"/>
    <mergeCell ref="B23:C23"/>
    <mergeCell ref="B24:C24"/>
    <mergeCell ref="B25:C25"/>
    <mergeCell ref="B26:C26"/>
    <mergeCell ref="B16:C16"/>
    <mergeCell ref="G16:K16"/>
    <mergeCell ref="C8:E8"/>
    <mergeCell ref="E16:F16"/>
    <mergeCell ref="I6:K6"/>
    <mergeCell ref="M1:N1"/>
    <mergeCell ref="C6:G6"/>
    <mergeCell ref="L8:N8"/>
    <mergeCell ref="A3:C3"/>
    <mergeCell ref="G8:H8"/>
    <mergeCell ref="L3:N3"/>
    <mergeCell ref="L6:N6"/>
    <mergeCell ref="I8:K8"/>
    <mergeCell ref="G22:K22"/>
    <mergeCell ref="G23:K23"/>
    <mergeCell ref="G24:K24"/>
    <mergeCell ref="G21:K21"/>
    <mergeCell ref="L16:M16"/>
    <mergeCell ref="L20:M20"/>
    <mergeCell ref="L21:M21"/>
    <mergeCell ref="G17:K17"/>
    <mergeCell ref="G18:K18"/>
    <mergeCell ref="G19:K19"/>
    <mergeCell ref="G20:K20"/>
    <mergeCell ref="L17:M17"/>
    <mergeCell ref="L18:M18"/>
    <mergeCell ref="L19:M19"/>
  </mergeCells>
  <phoneticPr fontId="8"/>
  <pageMargins left="0.59055118110236227" right="0.19685039370078741" top="0.51181102362204722" bottom="0.19685039370078741" header="0.51181102362204722" footer="0.51181102362204722"/>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1</xdr:col>
                    <xdr:colOff>317500</xdr:colOff>
                    <xdr:row>13</xdr:row>
                    <xdr:rowOff>133350</xdr:rowOff>
                  </from>
                  <to>
                    <xdr:col>2</xdr:col>
                    <xdr:colOff>203200</xdr:colOff>
                    <xdr:row>14</xdr:row>
                    <xdr:rowOff>203200</xdr:rowOff>
                  </to>
                </anchor>
              </controlPr>
            </control>
          </mc:Choice>
        </mc:AlternateContent>
        <mc:AlternateContent xmlns:mc="http://schemas.openxmlformats.org/markup-compatibility/2006">
          <mc:Choice Requires="x14">
            <control shapeId="20483" r:id="rId5" name="Check Box 3">
              <controlPr defaultSize="0" autoFill="0" autoLine="0" autoPict="0">
                <anchor moveWithCells="1">
                  <from>
                    <xdr:col>2</xdr:col>
                    <xdr:colOff>279400</xdr:colOff>
                    <xdr:row>13</xdr:row>
                    <xdr:rowOff>133350</xdr:rowOff>
                  </from>
                  <to>
                    <xdr:col>3</xdr:col>
                    <xdr:colOff>241300</xdr:colOff>
                    <xdr:row>14</xdr:row>
                    <xdr:rowOff>203200</xdr:rowOff>
                  </to>
                </anchor>
              </controlPr>
            </control>
          </mc:Choice>
        </mc:AlternateContent>
        <mc:AlternateContent xmlns:mc="http://schemas.openxmlformats.org/markup-compatibility/2006">
          <mc:Choice Requires="x14">
            <control shapeId="20588" r:id="rId6" name="Check Box 108">
              <controlPr defaultSize="0" autoFill="0" autoLine="0" autoPict="0">
                <anchor moveWithCells="1">
                  <from>
                    <xdr:col>1</xdr:col>
                    <xdr:colOff>12700</xdr:colOff>
                    <xdr:row>46</xdr:row>
                    <xdr:rowOff>171450</xdr:rowOff>
                  </from>
                  <to>
                    <xdr:col>1</xdr:col>
                    <xdr:colOff>298450</xdr:colOff>
                    <xdr:row>48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B38"/>
  <sheetViews>
    <sheetView showZeros="0" view="pageBreakPreview" topLeftCell="A21" zoomScale="85" zoomScaleNormal="90" zoomScaleSheetLayoutView="85" workbookViewId="0">
      <selection activeCell="N14" sqref="N14"/>
    </sheetView>
  </sheetViews>
  <sheetFormatPr defaultRowHeight="13"/>
  <cols>
    <col min="1" max="1" width="4.08984375" customWidth="1"/>
    <col min="2" max="2" width="10.6328125" customWidth="1"/>
    <col min="3" max="3" width="11.6328125" customWidth="1"/>
    <col min="4" max="4" width="8.6328125" customWidth="1"/>
    <col min="5" max="6" width="4.08984375" customWidth="1"/>
    <col min="7" max="9" width="6.6328125" customWidth="1"/>
    <col min="10" max="13" width="8.6328125" customWidth="1"/>
    <col min="14" max="14" width="13.6328125" customWidth="1"/>
    <col min="15" max="15" width="4.90625" customWidth="1"/>
    <col min="16" max="16" width="5.08984375" customWidth="1"/>
    <col min="17" max="17" width="10.6328125" customWidth="1"/>
    <col min="18" max="21" width="10.08984375" customWidth="1"/>
    <col min="22" max="22" width="3.6328125" customWidth="1"/>
  </cols>
  <sheetData>
    <row r="1" spans="1:28" ht="26.5" customHeight="1">
      <c r="A1" s="246" t="s">
        <v>9</v>
      </c>
      <c r="T1" s="1053">
        <f ca="1">TODAY()</f>
        <v>44667</v>
      </c>
      <c r="U1" s="1053"/>
    </row>
    <row r="2" spans="1:28" ht="18" customHeight="1">
      <c r="A2" s="79" t="s">
        <v>0</v>
      </c>
      <c r="T2" s="590" t="s">
        <v>49</v>
      </c>
      <c r="U2" s="590"/>
    </row>
    <row r="3" spans="1:28" ht="24" customHeight="1">
      <c r="D3" s="1122" t="s">
        <v>67</v>
      </c>
      <c r="E3" s="1122"/>
      <c r="F3" s="1122"/>
      <c r="G3" s="1122"/>
      <c r="H3" s="1122"/>
      <c r="I3" s="1122"/>
      <c r="J3" s="1122"/>
      <c r="K3" s="1122"/>
      <c r="L3" s="1122"/>
      <c r="M3" s="1106" t="s">
        <v>10</v>
      </c>
      <c r="N3" s="1106"/>
      <c r="O3" s="1106"/>
      <c r="P3" s="1106"/>
      <c r="Q3" s="1106"/>
      <c r="R3" s="1106"/>
      <c r="T3" s="1105" t="s">
        <v>66</v>
      </c>
      <c r="U3" s="1105"/>
    </row>
    <row r="4" spans="1:28" ht="12" customHeight="1"/>
    <row r="5" spans="1:28" ht="20.149999999999999" customHeight="1">
      <c r="A5" s="11"/>
      <c r="B5" s="76" t="s">
        <v>48</v>
      </c>
      <c r="C5" s="1054">
        <f>申請書!E11</f>
        <v>0</v>
      </c>
      <c r="D5" s="1054"/>
      <c r="E5" s="1054"/>
      <c r="F5" s="1054"/>
      <c r="G5" s="1054"/>
      <c r="H5" s="1054"/>
      <c r="I5" s="1054"/>
      <c r="J5" s="80"/>
      <c r="L5" s="1079" t="s">
        <v>68</v>
      </c>
      <c r="M5" s="1079"/>
      <c r="N5" s="1080">
        <f>申請書!E26</f>
        <v>0</v>
      </c>
      <c r="O5" s="1080"/>
      <c r="P5" s="1080"/>
      <c r="Q5" s="1080"/>
    </row>
    <row r="6" spans="1:28" ht="9" customHeight="1">
      <c r="A6" s="7"/>
      <c r="E6" s="7"/>
      <c r="F6" s="7"/>
      <c r="J6" s="7"/>
    </row>
    <row r="7" spans="1:28" ht="20.149999999999999" customHeight="1">
      <c r="B7" s="81" t="s">
        <v>89</v>
      </c>
      <c r="C7" s="1057">
        <f>申請書!D22</f>
        <v>0</v>
      </c>
      <c r="D7" s="1057"/>
      <c r="E7" s="1057"/>
      <c r="F7" s="99" t="s">
        <v>181</v>
      </c>
      <c r="G7" s="1057">
        <f>申請書!D23</f>
        <v>0</v>
      </c>
      <c r="H7" s="1057"/>
      <c r="I7" s="1057"/>
      <c r="J7" s="1057"/>
      <c r="L7" s="1079" t="s">
        <v>1</v>
      </c>
      <c r="M7" s="1079"/>
      <c r="N7" s="1081">
        <f>申請書!I25</f>
        <v>0</v>
      </c>
      <c r="O7" s="1081"/>
      <c r="P7" s="1081"/>
      <c r="Q7" s="1081"/>
      <c r="T7" s="25"/>
      <c r="U7" s="25"/>
    </row>
    <row r="8" spans="1:28" ht="19.5" customHeight="1">
      <c r="K8" s="77" t="s">
        <v>202</v>
      </c>
    </row>
    <row r="9" spans="1:28" ht="15" customHeight="1">
      <c r="B9" s="78" t="s">
        <v>11</v>
      </c>
      <c r="Q9" s="88"/>
      <c r="R9" s="136" t="s">
        <v>215</v>
      </c>
      <c r="S9" s="136"/>
      <c r="T9" s="136"/>
      <c r="U9" s="136"/>
    </row>
    <row r="10" spans="1:28" ht="11.25" customHeight="1">
      <c r="M10" s="7"/>
      <c r="N10" s="7"/>
      <c r="O10" s="7"/>
      <c r="P10" s="7"/>
      <c r="Q10" s="95" t="s">
        <v>216</v>
      </c>
      <c r="R10" s="1121" t="s">
        <v>441</v>
      </c>
      <c r="S10" s="1121"/>
      <c r="T10" s="1121"/>
      <c r="U10" s="1121"/>
    </row>
    <row r="11" spans="1:28" ht="14.25" customHeight="1" thickBot="1">
      <c r="B11" s="1096" t="s">
        <v>88</v>
      </c>
      <c r="C11" s="1096"/>
      <c r="D11" s="1096"/>
      <c r="E11" s="1096"/>
      <c r="F11" s="1096"/>
      <c r="G11" s="1096"/>
      <c r="H11" s="1096"/>
      <c r="I11" s="1096"/>
      <c r="J11" s="1096"/>
      <c r="K11" s="1096"/>
      <c r="R11" s="1121"/>
      <c r="S11" s="1121"/>
      <c r="T11" s="1121"/>
      <c r="U11" s="1121"/>
    </row>
    <row r="12" spans="1:28" ht="32.25" customHeight="1">
      <c r="A12" s="1107" t="s">
        <v>4</v>
      </c>
      <c r="B12" s="1109" t="s">
        <v>69</v>
      </c>
      <c r="C12" s="1110"/>
      <c r="D12" s="1113" t="s">
        <v>5</v>
      </c>
      <c r="E12" s="1084" t="s">
        <v>6</v>
      </c>
      <c r="F12" s="1085"/>
      <c r="G12" s="1084" t="s">
        <v>7</v>
      </c>
      <c r="H12" s="1115"/>
      <c r="I12" s="1115"/>
      <c r="J12" s="1115"/>
      <c r="K12" s="1115"/>
      <c r="L12" s="1085"/>
      <c r="M12" s="1117" t="s">
        <v>12</v>
      </c>
      <c r="N12" s="1118"/>
      <c r="O12" s="1084" t="s">
        <v>8</v>
      </c>
      <c r="P12" s="1085"/>
      <c r="Q12" s="1119" t="s">
        <v>70</v>
      </c>
      <c r="R12" s="1121"/>
      <c r="S12" s="1121"/>
      <c r="T12" s="1121"/>
      <c r="U12" s="1121"/>
      <c r="V12" s="9" t="s">
        <v>13</v>
      </c>
    </row>
    <row r="13" spans="1:28" ht="26.25" customHeight="1" thickBot="1">
      <c r="A13" s="1108"/>
      <c r="B13" s="1111"/>
      <c r="C13" s="1112"/>
      <c r="D13" s="1114"/>
      <c r="E13" s="1086"/>
      <c r="F13" s="1087"/>
      <c r="G13" s="1086"/>
      <c r="H13" s="1116"/>
      <c r="I13" s="1116"/>
      <c r="J13" s="1116"/>
      <c r="K13" s="1116"/>
      <c r="L13" s="1087"/>
      <c r="M13" s="72" t="s">
        <v>14</v>
      </c>
      <c r="N13" s="82" t="s">
        <v>15</v>
      </c>
      <c r="O13" s="1086"/>
      <c r="P13" s="1087"/>
      <c r="Q13" s="1120"/>
      <c r="R13" s="1121"/>
      <c r="S13" s="1121"/>
      <c r="T13" s="1121"/>
      <c r="U13" s="1121"/>
      <c r="V13" s="83" t="s">
        <v>16</v>
      </c>
      <c r="W13" s="84"/>
      <c r="X13" s="84"/>
      <c r="Y13" s="84"/>
      <c r="Z13" s="84"/>
      <c r="AA13" s="84"/>
      <c r="AB13" s="84"/>
    </row>
    <row r="14" spans="1:28" s="88" customFormat="1" ht="35.15" customHeight="1">
      <c r="A14" s="85">
        <v>1</v>
      </c>
      <c r="B14" s="1088"/>
      <c r="C14" s="1089"/>
      <c r="D14" s="86"/>
      <c r="E14" s="131" t="s">
        <v>199</v>
      </c>
      <c r="F14" s="130" t="s">
        <v>200</v>
      </c>
      <c r="G14" s="1100"/>
      <c r="H14" s="1101"/>
      <c r="I14" s="1101"/>
      <c r="J14" s="1101"/>
      <c r="K14" s="1101"/>
      <c r="L14" s="1102"/>
      <c r="M14" s="86"/>
      <c r="N14" s="87"/>
      <c r="O14" s="1103"/>
      <c r="P14" s="1104"/>
      <c r="Q14" s="52"/>
      <c r="R14" s="1121"/>
      <c r="S14" s="1121"/>
      <c r="T14" s="1121"/>
      <c r="U14" s="1121"/>
      <c r="V14" s="83" t="s">
        <v>17</v>
      </c>
      <c r="W14" s="84"/>
      <c r="X14" s="84"/>
      <c r="Y14" s="84"/>
      <c r="Z14" s="84"/>
      <c r="AA14" s="84"/>
      <c r="AB14" s="84"/>
    </row>
    <row r="15" spans="1:28" s="88" customFormat="1" ht="35.15" customHeight="1">
      <c r="A15" s="89">
        <v>2</v>
      </c>
      <c r="B15" s="1090"/>
      <c r="C15" s="1091"/>
      <c r="D15" s="90"/>
      <c r="E15" s="124" t="s">
        <v>199</v>
      </c>
      <c r="F15" s="123" t="s">
        <v>200</v>
      </c>
      <c r="G15" s="1097"/>
      <c r="H15" s="1098"/>
      <c r="I15" s="1098"/>
      <c r="J15" s="1098"/>
      <c r="K15" s="1098"/>
      <c r="L15" s="1099"/>
      <c r="M15" s="90"/>
      <c r="N15" s="91"/>
      <c r="O15" s="1043"/>
      <c r="P15" s="1045"/>
      <c r="Q15" s="55"/>
      <c r="R15" s="1121"/>
      <c r="S15" s="1121"/>
      <c r="T15" s="1121"/>
      <c r="U15" s="1121"/>
      <c r="V15" s="83" t="s">
        <v>18</v>
      </c>
      <c r="W15" s="84"/>
      <c r="X15" s="84"/>
      <c r="Y15" s="84"/>
      <c r="Z15" s="84"/>
      <c r="AA15" s="84"/>
      <c r="AB15" s="84"/>
    </row>
    <row r="16" spans="1:28" s="88" customFormat="1" ht="35.15" customHeight="1">
      <c r="A16" s="89">
        <v>3</v>
      </c>
      <c r="B16" s="1088"/>
      <c r="C16" s="1089"/>
      <c r="D16" s="90"/>
      <c r="E16" s="124" t="s">
        <v>199</v>
      </c>
      <c r="F16" s="123" t="s">
        <v>200</v>
      </c>
      <c r="G16" s="1097"/>
      <c r="H16" s="1098"/>
      <c r="I16" s="1098"/>
      <c r="J16" s="1098"/>
      <c r="K16" s="1098"/>
      <c r="L16" s="1099"/>
      <c r="M16" s="90"/>
      <c r="N16" s="91"/>
      <c r="O16" s="1043"/>
      <c r="P16" s="1045"/>
      <c r="Q16" s="55"/>
      <c r="R16" s="1121"/>
      <c r="S16" s="1121"/>
      <c r="T16" s="1121"/>
      <c r="U16" s="1121"/>
      <c r="V16" s="61" t="s">
        <v>18</v>
      </c>
      <c r="W16" s="61"/>
      <c r="X16" s="61"/>
      <c r="Y16" s="61"/>
      <c r="Z16" s="61"/>
      <c r="AA16" s="61"/>
      <c r="AB16" s="61"/>
    </row>
    <row r="17" spans="1:28" s="88" customFormat="1" ht="35.15" customHeight="1">
      <c r="A17" s="89">
        <v>4</v>
      </c>
      <c r="B17" s="1092"/>
      <c r="C17" s="1092"/>
      <c r="D17" s="90"/>
      <c r="E17" s="124" t="s">
        <v>199</v>
      </c>
      <c r="F17" s="123" t="s">
        <v>200</v>
      </c>
      <c r="G17" s="1097"/>
      <c r="H17" s="1098"/>
      <c r="I17" s="1098"/>
      <c r="J17" s="1098"/>
      <c r="K17" s="1098"/>
      <c r="L17" s="1099"/>
      <c r="M17" s="90"/>
      <c r="N17" s="91"/>
      <c r="O17" s="1043"/>
      <c r="P17" s="1045"/>
      <c r="Q17" s="55"/>
      <c r="R17" s="1121"/>
      <c r="S17" s="1121"/>
      <c r="T17" s="1121"/>
      <c r="U17" s="1121"/>
      <c r="V17" s="83" t="s">
        <v>18</v>
      </c>
      <c r="W17" s="84"/>
      <c r="X17" s="84"/>
      <c r="Y17" s="84"/>
      <c r="Z17" s="84"/>
      <c r="AA17" s="84"/>
      <c r="AB17" s="84"/>
    </row>
    <row r="18" spans="1:28" s="88" customFormat="1" ht="35.15" customHeight="1">
      <c r="A18" s="89">
        <v>5</v>
      </c>
      <c r="B18" s="1092"/>
      <c r="C18" s="1092"/>
      <c r="D18" s="90"/>
      <c r="E18" s="124" t="s">
        <v>199</v>
      </c>
      <c r="F18" s="123" t="s">
        <v>200</v>
      </c>
      <c r="G18" s="1097"/>
      <c r="H18" s="1098"/>
      <c r="I18" s="1098"/>
      <c r="J18" s="1098"/>
      <c r="K18" s="1098"/>
      <c r="L18" s="1099"/>
      <c r="M18" s="90"/>
      <c r="N18" s="91"/>
      <c r="O18" s="1043"/>
      <c r="P18" s="1045"/>
      <c r="Q18" s="55"/>
      <c r="R18" s="1077" t="s">
        <v>217</v>
      </c>
      <c r="S18" s="1078"/>
      <c r="T18" s="1078"/>
      <c r="U18" s="1078"/>
      <c r="V18" s="83" t="s">
        <v>18</v>
      </c>
      <c r="W18" s="84"/>
      <c r="X18" s="84"/>
      <c r="Y18" s="84"/>
      <c r="Z18" s="84"/>
      <c r="AA18" s="84"/>
      <c r="AB18" s="84"/>
    </row>
    <row r="19" spans="1:28" s="88" customFormat="1" ht="35.15" customHeight="1">
      <c r="A19" s="89">
        <v>6</v>
      </c>
      <c r="B19" s="1092"/>
      <c r="C19" s="1092"/>
      <c r="D19" s="90"/>
      <c r="E19" s="124" t="s">
        <v>199</v>
      </c>
      <c r="F19" s="123" t="s">
        <v>200</v>
      </c>
      <c r="G19" s="1097"/>
      <c r="H19" s="1098"/>
      <c r="I19" s="1098"/>
      <c r="J19" s="1098"/>
      <c r="K19" s="1098"/>
      <c r="L19" s="1099"/>
      <c r="M19" s="90"/>
      <c r="N19" s="91"/>
      <c r="O19" s="1043"/>
      <c r="P19" s="1045"/>
      <c r="Q19" s="55"/>
      <c r="R19" s="1077"/>
      <c r="S19" s="1078"/>
      <c r="T19" s="1078"/>
      <c r="U19" s="1078"/>
      <c r="V19" s="92" t="s">
        <v>192</v>
      </c>
      <c r="W19" s="93"/>
      <c r="X19" s="93"/>
      <c r="Y19" s="93"/>
      <c r="Z19" s="93"/>
      <c r="AA19" s="93"/>
      <c r="AB19" s="93"/>
    </row>
    <row r="20" spans="1:28" s="88" customFormat="1" ht="35.15" customHeight="1">
      <c r="A20" s="89">
        <v>7</v>
      </c>
      <c r="B20" s="1092"/>
      <c r="C20" s="1092"/>
      <c r="D20" s="90"/>
      <c r="E20" s="124" t="s">
        <v>199</v>
      </c>
      <c r="F20" s="123" t="s">
        <v>200</v>
      </c>
      <c r="G20" s="1097"/>
      <c r="H20" s="1098"/>
      <c r="I20" s="1098"/>
      <c r="J20" s="1098"/>
      <c r="K20" s="1098"/>
      <c r="L20" s="1099"/>
      <c r="M20" s="90"/>
      <c r="N20" s="91"/>
      <c r="O20" s="1043"/>
      <c r="P20" s="1045"/>
      <c r="Q20" s="55"/>
      <c r="S20" s="94" t="s">
        <v>204</v>
      </c>
      <c r="T20"/>
      <c r="U20" s="2"/>
      <c r="V20" s="95"/>
    </row>
    <row r="21" spans="1:28" s="88" customFormat="1" ht="35.15" customHeight="1">
      <c r="A21" s="89">
        <v>8</v>
      </c>
      <c r="B21" s="1092"/>
      <c r="C21" s="1092"/>
      <c r="D21" s="90"/>
      <c r="E21" s="124" t="s">
        <v>199</v>
      </c>
      <c r="F21" s="123" t="s">
        <v>200</v>
      </c>
      <c r="G21" s="1097"/>
      <c r="H21" s="1098"/>
      <c r="I21" s="1098"/>
      <c r="J21" s="1098"/>
      <c r="K21" s="1098"/>
      <c r="L21" s="1099"/>
      <c r="M21" s="90"/>
      <c r="N21" s="91"/>
      <c r="O21" s="1043"/>
      <c r="P21" s="1045"/>
      <c r="Q21" s="55"/>
      <c r="R21"/>
      <c r="S21" s="102"/>
      <c r="T21" s="17" t="s">
        <v>71</v>
      </c>
      <c r="U21" s="17" t="s">
        <v>72</v>
      </c>
    </row>
    <row r="22" spans="1:28" s="88" customFormat="1" ht="35.15" customHeight="1">
      <c r="A22" s="89">
        <v>9</v>
      </c>
      <c r="B22" s="1092"/>
      <c r="C22" s="1092"/>
      <c r="D22" s="90"/>
      <c r="E22" s="124" t="s">
        <v>199</v>
      </c>
      <c r="F22" s="123" t="s">
        <v>200</v>
      </c>
      <c r="G22" s="1097"/>
      <c r="H22" s="1098"/>
      <c r="I22" s="1098"/>
      <c r="J22" s="1098"/>
      <c r="K22" s="1098"/>
      <c r="L22" s="1099"/>
      <c r="M22" s="90"/>
      <c r="N22" s="91"/>
      <c r="O22" s="1043"/>
      <c r="P22" s="1045"/>
      <c r="Q22" s="55"/>
      <c r="R22"/>
      <c r="S22" s="17" t="s">
        <v>19</v>
      </c>
      <c r="T22" s="17"/>
      <c r="U22" s="17"/>
    </row>
    <row r="23" spans="1:28" s="88" customFormat="1" ht="35.15" customHeight="1">
      <c r="A23" s="89">
        <v>10</v>
      </c>
      <c r="B23" s="1092"/>
      <c r="C23" s="1092"/>
      <c r="D23" s="90"/>
      <c r="E23" s="124" t="s">
        <v>199</v>
      </c>
      <c r="F23" s="123" t="s">
        <v>200</v>
      </c>
      <c r="G23" s="1097"/>
      <c r="H23" s="1098"/>
      <c r="I23" s="1098"/>
      <c r="J23" s="1098"/>
      <c r="K23" s="1098"/>
      <c r="L23" s="1099"/>
      <c r="M23" s="90"/>
      <c r="N23" s="91"/>
      <c r="O23" s="1043"/>
      <c r="P23" s="1045"/>
      <c r="Q23" s="55"/>
      <c r="R23"/>
      <c r="S23" s="17" t="s">
        <v>74</v>
      </c>
      <c r="T23" s="17"/>
      <c r="U23" s="17"/>
    </row>
    <row r="24" spans="1:28" s="88" customFormat="1" ht="35.15" customHeight="1">
      <c r="A24" s="89">
        <v>11</v>
      </c>
      <c r="B24" s="1092"/>
      <c r="C24" s="1092"/>
      <c r="D24" s="90"/>
      <c r="E24" s="124" t="s">
        <v>199</v>
      </c>
      <c r="F24" s="123" t="s">
        <v>200</v>
      </c>
      <c r="G24" s="1097"/>
      <c r="H24" s="1098"/>
      <c r="I24" s="1098"/>
      <c r="J24" s="1098"/>
      <c r="K24" s="1098"/>
      <c r="L24" s="1099"/>
      <c r="M24" s="90"/>
      <c r="N24" s="91"/>
      <c r="O24" s="1043"/>
      <c r="P24" s="1045"/>
      <c r="Q24" s="55"/>
      <c r="R24"/>
      <c r="S24" s="17" t="s">
        <v>75</v>
      </c>
      <c r="T24" s="17"/>
      <c r="U24" s="17"/>
    </row>
    <row r="25" spans="1:28" s="88" customFormat="1" ht="35.15" customHeight="1">
      <c r="A25" s="89">
        <v>12</v>
      </c>
      <c r="B25" s="1092"/>
      <c r="C25" s="1092"/>
      <c r="D25" s="90"/>
      <c r="E25" s="124" t="s">
        <v>199</v>
      </c>
      <c r="F25" s="123" t="s">
        <v>200</v>
      </c>
      <c r="G25" s="1097"/>
      <c r="H25" s="1098"/>
      <c r="I25" s="1098"/>
      <c r="J25" s="1098"/>
      <c r="K25" s="1098"/>
      <c r="L25" s="1099"/>
      <c r="M25" s="90"/>
      <c r="N25" s="91"/>
      <c r="O25" s="1043"/>
      <c r="P25" s="1045"/>
      <c r="Q25" s="55"/>
      <c r="R25"/>
      <c r="S25" s="17" t="s">
        <v>76</v>
      </c>
      <c r="T25" s="17"/>
      <c r="U25" s="17"/>
    </row>
    <row r="26" spans="1:28" s="88" customFormat="1" ht="35.15" customHeight="1">
      <c r="A26" s="89">
        <v>13</v>
      </c>
      <c r="B26" s="1092"/>
      <c r="C26" s="1092"/>
      <c r="D26" s="90"/>
      <c r="E26" s="124" t="s">
        <v>199</v>
      </c>
      <c r="F26" s="123" t="s">
        <v>200</v>
      </c>
      <c r="G26" s="1097"/>
      <c r="H26" s="1098"/>
      <c r="I26" s="1098"/>
      <c r="J26" s="1098"/>
      <c r="K26" s="1098"/>
      <c r="L26" s="1099"/>
      <c r="M26" s="90"/>
      <c r="N26" s="91"/>
      <c r="O26" s="1043"/>
      <c r="P26" s="1045"/>
      <c r="Q26" s="55"/>
      <c r="R26"/>
      <c r="S26" s="17" t="s">
        <v>77</v>
      </c>
      <c r="T26" s="17"/>
      <c r="U26" s="17"/>
    </row>
    <row r="27" spans="1:28" s="88" customFormat="1" ht="35.15" customHeight="1">
      <c r="A27" s="89">
        <v>14</v>
      </c>
      <c r="B27" s="1092"/>
      <c r="C27" s="1092"/>
      <c r="D27" s="90"/>
      <c r="E27" s="124" t="s">
        <v>199</v>
      </c>
      <c r="F27" s="123" t="s">
        <v>200</v>
      </c>
      <c r="G27" s="1097"/>
      <c r="H27" s="1098"/>
      <c r="I27" s="1098"/>
      <c r="J27" s="1098"/>
      <c r="K27" s="1098"/>
      <c r="L27" s="1099"/>
      <c r="M27" s="90"/>
      <c r="N27" s="91"/>
      <c r="O27" s="1043"/>
      <c r="P27" s="1045"/>
      <c r="Q27" s="55"/>
      <c r="R27"/>
      <c r="S27" s="17" t="s">
        <v>78</v>
      </c>
      <c r="T27" s="17"/>
      <c r="U27" s="17"/>
    </row>
    <row r="28" spans="1:28" s="88" customFormat="1" ht="35.15" customHeight="1" thickBot="1">
      <c r="A28" s="96">
        <v>15</v>
      </c>
      <c r="B28" s="1082"/>
      <c r="C28" s="1083"/>
      <c r="D28" s="97"/>
      <c r="E28" s="121" t="s">
        <v>199</v>
      </c>
      <c r="F28" s="122" t="s">
        <v>200</v>
      </c>
      <c r="G28" s="1093"/>
      <c r="H28" s="1094"/>
      <c r="I28" s="1094"/>
      <c r="J28" s="1094"/>
      <c r="K28" s="1094"/>
      <c r="L28" s="1095"/>
      <c r="M28" s="97"/>
      <c r="N28" s="98"/>
      <c r="O28" s="1070"/>
      <c r="P28" s="1072"/>
      <c r="Q28" s="58"/>
      <c r="R28"/>
      <c r="S28" s="17" t="s">
        <v>79</v>
      </c>
      <c r="T28" s="17"/>
      <c r="U28" s="17"/>
    </row>
    <row r="29" spans="1:28" ht="13" customHeight="1">
      <c r="B29" s="7"/>
      <c r="E29" s="7"/>
      <c r="F29" s="7"/>
    </row>
    <row r="30" spans="1:28" ht="16" customHeight="1">
      <c r="G30" s="2"/>
      <c r="H30" s="2"/>
      <c r="I30" s="2"/>
      <c r="J30" s="2"/>
      <c r="K30" s="2"/>
      <c r="L30" s="2"/>
      <c r="M30" s="2"/>
      <c r="N30" s="2"/>
      <c r="O30" s="2"/>
      <c r="P30" s="2"/>
      <c r="Q30" s="2"/>
    </row>
    <row r="31" spans="1:28" ht="16" customHeight="1">
      <c r="G31" s="2"/>
      <c r="H31" s="2"/>
      <c r="I31" s="2"/>
      <c r="J31" s="2"/>
      <c r="K31" s="2"/>
      <c r="L31" s="2"/>
      <c r="M31" s="2"/>
      <c r="N31" s="2"/>
      <c r="O31" s="2"/>
      <c r="P31" s="2"/>
      <c r="Q31" s="2"/>
    </row>
    <row r="32" spans="1:28" ht="16" customHeight="1">
      <c r="G32" s="2"/>
      <c r="H32" s="2"/>
      <c r="I32" s="2"/>
      <c r="J32" s="2"/>
      <c r="K32" s="2"/>
      <c r="L32" s="2"/>
      <c r="M32" s="2"/>
      <c r="N32" s="2"/>
      <c r="O32" s="2"/>
      <c r="P32" s="2"/>
      <c r="Q32" s="2"/>
    </row>
    <row r="33" spans="7:17" ht="16" customHeight="1">
      <c r="G33" s="2"/>
      <c r="H33" s="2"/>
      <c r="I33" s="2"/>
      <c r="J33" s="2"/>
      <c r="K33" s="2"/>
      <c r="L33" s="2"/>
      <c r="M33" s="2"/>
      <c r="N33" s="2"/>
      <c r="O33" s="2"/>
      <c r="P33" s="2"/>
      <c r="Q33" s="2"/>
    </row>
    <row r="34" spans="7:17" ht="16" customHeight="1">
      <c r="G34" s="2"/>
      <c r="H34" s="2"/>
      <c r="I34" s="2"/>
      <c r="J34" s="2"/>
      <c r="K34" s="2"/>
      <c r="L34" s="2"/>
      <c r="M34" s="2"/>
      <c r="N34" s="2"/>
      <c r="O34" s="2"/>
      <c r="P34" s="2"/>
      <c r="Q34" s="2"/>
    </row>
    <row r="35" spans="7:17" ht="16" customHeight="1">
      <c r="G35" s="2"/>
      <c r="H35" s="2"/>
      <c r="I35" s="2"/>
      <c r="J35" s="2"/>
      <c r="K35" s="2"/>
      <c r="L35" s="2"/>
      <c r="M35" s="2"/>
      <c r="N35" s="2"/>
      <c r="O35" s="2"/>
      <c r="P35" s="2"/>
      <c r="Q35" s="2"/>
    </row>
    <row r="36" spans="7:17" ht="16" customHeight="1">
      <c r="G36" s="2"/>
      <c r="H36" s="2"/>
      <c r="I36" s="2"/>
      <c r="J36" s="2"/>
      <c r="K36" s="2"/>
      <c r="L36" s="2"/>
      <c r="M36" s="2"/>
      <c r="N36" s="2"/>
      <c r="O36" s="2"/>
      <c r="P36" s="2"/>
      <c r="Q36" s="2"/>
    </row>
    <row r="37" spans="7:17" ht="16" customHeight="1">
      <c r="G37" s="2"/>
      <c r="H37" s="2"/>
      <c r="I37" s="2"/>
      <c r="J37" s="2"/>
      <c r="K37" s="2"/>
      <c r="L37" s="2"/>
      <c r="M37" s="2"/>
      <c r="N37" s="2"/>
      <c r="O37" s="2"/>
      <c r="P37" s="2"/>
      <c r="Q37" s="2"/>
    </row>
    <row r="38" spans="7:17" ht="16" customHeight="1">
      <c r="G38" s="2"/>
      <c r="H38" s="2"/>
      <c r="I38" s="2"/>
      <c r="J38" s="2"/>
      <c r="K38" s="2"/>
      <c r="L38" s="2"/>
      <c r="M38" s="2"/>
      <c r="N38" s="2"/>
      <c r="O38" s="2"/>
      <c r="P38" s="2"/>
      <c r="Q38" s="2"/>
    </row>
  </sheetData>
  <mergeCells count="68">
    <mergeCell ref="T1:U1"/>
    <mergeCell ref="T2:U2"/>
    <mergeCell ref="T3:U3"/>
    <mergeCell ref="M3:R3"/>
    <mergeCell ref="A12:A13"/>
    <mergeCell ref="B12:C13"/>
    <mergeCell ref="D12:D13"/>
    <mergeCell ref="G12:L13"/>
    <mergeCell ref="O12:P13"/>
    <mergeCell ref="M12:N12"/>
    <mergeCell ref="Q12:Q13"/>
    <mergeCell ref="R10:U17"/>
    <mergeCell ref="C5:I5"/>
    <mergeCell ref="D3:L3"/>
    <mergeCell ref="O28:P28"/>
    <mergeCell ref="B25:C25"/>
    <mergeCell ref="G14:L14"/>
    <mergeCell ref="G15:L15"/>
    <mergeCell ref="G16:L16"/>
    <mergeCell ref="G17:L17"/>
    <mergeCell ref="G18:L18"/>
    <mergeCell ref="G23:L23"/>
    <mergeCell ref="G22:L22"/>
    <mergeCell ref="G19:L19"/>
    <mergeCell ref="G20:L20"/>
    <mergeCell ref="B17:C17"/>
    <mergeCell ref="G21:L21"/>
    <mergeCell ref="O19:P19"/>
    <mergeCell ref="O14:P14"/>
    <mergeCell ref="O15:P15"/>
    <mergeCell ref="O20:P20"/>
    <mergeCell ref="O21:P21"/>
    <mergeCell ref="B22:C22"/>
    <mergeCell ref="O26:P26"/>
    <mergeCell ref="B27:C27"/>
    <mergeCell ref="G27:L27"/>
    <mergeCell ref="O27:P27"/>
    <mergeCell ref="O22:P22"/>
    <mergeCell ref="O23:P23"/>
    <mergeCell ref="O24:P24"/>
    <mergeCell ref="G26:L26"/>
    <mergeCell ref="O25:P25"/>
    <mergeCell ref="G24:L24"/>
    <mergeCell ref="G25:L25"/>
    <mergeCell ref="B23:C23"/>
    <mergeCell ref="B24:C24"/>
    <mergeCell ref="B28:C28"/>
    <mergeCell ref="E12:F13"/>
    <mergeCell ref="C7:E7"/>
    <mergeCell ref="G7:J7"/>
    <mergeCell ref="B14:C14"/>
    <mergeCell ref="B15:C15"/>
    <mergeCell ref="B16:C16"/>
    <mergeCell ref="B26:C26"/>
    <mergeCell ref="G28:L28"/>
    <mergeCell ref="B20:C20"/>
    <mergeCell ref="B21:C21"/>
    <mergeCell ref="B18:C18"/>
    <mergeCell ref="B11:K11"/>
    <mergeCell ref="B19:C19"/>
    <mergeCell ref="R18:U19"/>
    <mergeCell ref="L5:M5"/>
    <mergeCell ref="N5:Q5"/>
    <mergeCell ref="L7:M7"/>
    <mergeCell ref="N7:Q7"/>
    <mergeCell ref="O16:P16"/>
    <mergeCell ref="O17:P17"/>
    <mergeCell ref="O18:P18"/>
  </mergeCells>
  <phoneticPr fontId="8"/>
  <pageMargins left="0.59055118110236227" right="0" top="0.19685039370078741" bottom="0.19685039370078741" header="0.23622047244094491" footer="0.19685039370078741"/>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1</xdr:col>
                    <xdr:colOff>603250</xdr:colOff>
                    <xdr:row>9</xdr:row>
                    <xdr:rowOff>165100</xdr:rowOff>
                  </from>
                  <to>
                    <xdr:col>2</xdr:col>
                    <xdr:colOff>412750</xdr:colOff>
                    <xdr:row>11</xdr:row>
                    <xdr:rowOff>19050</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2</xdr:col>
                    <xdr:colOff>488950</xdr:colOff>
                    <xdr:row>9</xdr:row>
                    <xdr:rowOff>165100</xdr:rowOff>
                  </from>
                  <to>
                    <xdr:col>3</xdr:col>
                    <xdr:colOff>247650</xdr:colOff>
                    <xdr:row>11</xdr:row>
                    <xdr:rowOff>19050</xdr:rowOff>
                  </to>
                </anchor>
              </controlPr>
            </control>
          </mc:Choice>
        </mc:AlternateContent>
        <mc:AlternateContent xmlns:mc="http://schemas.openxmlformats.org/markup-compatibility/2006">
          <mc:Choice Requires="x14">
            <control shapeId="21548" r:id="rId6" name="Check Box 44">
              <controlPr defaultSize="0" autoFill="0" autoLine="0" autoPict="0">
                <anchor moveWithCells="1">
                  <from>
                    <xdr:col>17</xdr:col>
                    <xdr:colOff>304800</xdr:colOff>
                    <xdr:row>17</xdr:row>
                    <xdr:rowOff>146050</xdr:rowOff>
                  </from>
                  <to>
                    <xdr:col>17</xdr:col>
                    <xdr:colOff>584200</xdr:colOff>
                    <xdr:row>17</xdr:row>
                    <xdr:rowOff>355600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1DF0-7014-4784-BFDD-01A0F43D3CF1}">
  <sheetPr codeName="Sheet9">
    <tabColor rgb="FFFF99FF"/>
  </sheetPr>
  <dimension ref="A1:N52"/>
  <sheetViews>
    <sheetView showZeros="0" view="pageBreakPreview" zoomScale="85" zoomScaleNormal="85" zoomScaleSheetLayoutView="85" workbookViewId="0">
      <selection activeCell="J1" sqref="J1:N2"/>
    </sheetView>
  </sheetViews>
  <sheetFormatPr defaultColWidth="9" defaultRowHeight="13"/>
  <cols>
    <col min="1" max="1" width="3.6328125" style="157" customWidth="1"/>
    <col min="2" max="2" width="10.6328125" style="157" customWidth="1"/>
    <col min="3" max="5" width="9.6328125" style="157" customWidth="1"/>
    <col min="6" max="6" width="8.6328125" style="157" customWidth="1"/>
    <col min="7" max="9" width="6.6328125" style="157" customWidth="1"/>
    <col min="10" max="10" width="8.6328125" style="158" customWidth="1"/>
    <col min="11" max="11" width="9.6328125" style="158" customWidth="1"/>
    <col min="12" max="12" width="8.6328125" style="157" customWidth="1"/>
    <col min="13" max="13" width="8.6328125" style="158" customWidth="1"/>
    <col min="14" max="14" width="8.6328125" style="157" customWidth="1"/>
    <col min="15" max="16384" width="9" style="157"/>
  </cols>
  <sheetData>
    <row r="1" spans="2:14" s="153" customFormat="1" ht="20.149999999999999" customHeight="1">
      <c r="B1" s="1123" t="s">
        <v>766</v>
      </c>
      <c r="C1" s="1123"/>
      <c r="D1" s="1123"/>
      <c r="E1" s="1123"/>
      <c r="F1" s="1123"/>
      <c r="G1" s="1123"/>
      <c r="H1" s="1123"/>
      <c r="I1" s="236"/>
      <c r="J1" s="1124" t="s">
        <v>234</v>
      </c>
      <c r="K1" s="1124"/>
      <c r="L1" s="1124"/>
      <c r="M1" s="1124"/>
      <c r="N1" s="1124"/>
    </row>
    <row r="2" spans="2:14" s="153" customFormat="1" ht="13.5" customHeight="1">
      <c r="B2" s="1123"/>
      <c r="C2" s="1123"/>
      <c r="D2" s="1123"/>
      <c r="E2" s="1123"/>
      <c r="F2" s="1123"/>
      <c r="G2" s="1123"/>
      <c r="H2" s="1123"/>
      <c r="I2" s="236"/>
      <c r="J2" s="1124"/>
      <c r="K2" s="1124"/>
      <c r="L2" s="1124"/>
      <c r="M2" s="1124"/>
      <c r="N2" s="1124"/>
    </row>
    <row r="3" spans="2:14" s="153" customFormat="1" ht="9" customHeight="1">
      <c r="B3" s="159"/>
      <c r="C3" s="159"/>
      <c r="D3" s="159"/>
      <c r="E3" s="159"/>
      <c r="F3" s="159"/>
      <c r="G3" s="159"/>
      <c r="H3" s="159"/>
      <c r="I3" s="159"/>
      <c r="J3" s="159"/>
      <c r="K3" s="159"/>
      <c r="L3" s="160"/>
      <c r="M3" s="159"/>
      <c r="N3" s="160"/>
    </row>
    <row r="4" spans="2:14" s="153" customFormat="1" ht="19" customHeight="1">
      <c r="B4" s="1125" t="s">
        <v>502</v>
      </c>
      <c r="C4" s="1125"/>
      <c r="D4" s="1125"/>
      <c r="E4" s="1125"/>
      <c r="F4" s="1125"/>
      <c r="G4" s="1125"/>
      <c r="H4" s="1125"/>
      <c r="I4" s="1125"/>
      <c r="J4" s="1125"/>
      <c r="K4" s="1125"/>
      <c r="L4" s="1125"/>
      <c r="M4" s="1125"/>
      <c r="N4" s="1125"/>
    </row>
    <row r="5" spans="2:14" s="261" customFormat="1" ht="19" customHeight="1">
      <c r="B5" s="262" t="s">
        <v>503</v>
      </c>
      <c r="C5" s="262"/>
      <c r="D5" s="262"/>
      <c r="E5" s="262"/>
      <c r="F5" s="262"/>
      <c r="G5" s="262"/>
      <c r="H5" s="262"/>
      <c r="I5" s="262"/>
      <c r="J5" s="262"/>
      <c r="K5" s="262"/>
      <c r="L5" s="262"/>
      <c r="M5" s="262"/>
      <c r="N5" s="262"/>
    </row>
    <row r="6" spans="2:14" s="261" customFormat="1" ht="19" customHeight="1">
      <c r="B6" s="257" t="s">
        <v>551</v>
      </c>
      <c r="C6" s="257"/>
      <c r="D6" s="257"/>
      <c r="E6" s="257"/>
      <c r="F6" s="257"/>
      <c r="G6" s="257"/>
      <c r="H6" s="257"/>
      <c r="I6" s="257"/>
      <c r="J6" s="257"/>
      <c r="K6" s="257"/>
      <c r="L6" s="257"/>
      <c r="M6" s="257"/>
      <c r="N6" s="257"/>
    </row>
    <row r="7" spans="2:14" s="261" customFormat="1" ht="19" customHeight="1">
      <c r="B7" s="257" t="s">
        <v>547</v>
      </c>
      <c r="C7" s="257"/>
      <c r="D7" s="257"/>
      <c r="E7" s="257"/>
      <c r="F7" s="257"/>
      <c r="G7" s="257"/>
      <c r="H7" s="257"/>
      <c r="I7" s="257"/>
      <c r="J7" s="257"/>
      <c r="K7" s="257"/>
      <c r="L7" s="257"/>
      <c r="M7" s="257"/>
      <c r="N7" s="257"/>
    </row>
    <row r="8" spans="2:14" s="261" customFormat="1" ht="19" customHeight="1">
      <c r="B8" s="263" t="s">
        <v>530</v>
      </c>
      <c r="C8" s="263"/>
      <c r="D8" s="263"/>
      <c r="E8" s="263"/>
      <c r="F8" s="263"/>
      <c r="G8" s="263"/>
      <c r="H8" s="263"/>
      <c r="I8" s="263"/>
      <c r="J8" s="263"/>
      <c r="K8" s="263"/>
      <c r="L8" s="263"/>
      <c r="M8" s="263"/>
      <c r="N8" s="263"/>
    </row>
    <row r="9" spans="2:14" s="261" customFormat="1" ht="35.15" customHeight="1">
      <c r="B9" s="1126" t="s">
        <v>548</v>
      </c>
      <c r="C9" s="1127"/>
      <c r="D9" s="1127"/>
      <c r="E9" s="1127"/>
      <c r="F9" s="1127"/>
      <c r="G9" s="1127"/>
      <c r="H9" s="1127"/>
      <c r="I9" s="1127"/>
      <c r="J9" s="1127"/>
      <c r="K9" s="1127"/>
      <c r="L9" s="1127"/>
      <c r="M9" s="1127"/>
      <c r="N9" s="1128"/>
    </row>
    <row r="10" spans="2:14" s="261" customFormat="1" ht="35.15" customHeight="1">
      <c r="B10" s="1129" t="s">
        <v>528</v>
      </c>
      <c r="C10" s="1130"/>
      <c r="D10" s="1130"/>
      <c r="E10" s="1130"/>
      <c r="F10" s="1130"/>
      <c r="G10" s="1130"/>
      <c r="H10" s="1130"/>
      <c r="I10" s="1130"/>
      <c r="J10" s="1130"/>
      <c r="K10" s="1130"/>
      <c r="L10" s="1130"/>
      <c r="M10" s="1130"/>
      <c r="N10" s="1131"/>
    </row>
    <row r="11" spans="2:14" s="261" customFormat="1" ht="33" customHeight="1">
      <c r="B11" s="1129" t="s">
        <v>529</v>
      </c>
      <c r="C11" s="1130"/>
      <c r="D11" s="1130"/>
      <c r="E11" s="1130"/>
      <c r="F11" s="1130"/>
      <c r="G11" s="1130"/>
      <c r="H11" s="1130"/>
      <c r="I11" s="1130"/>
      <c r="J11" s="1130"/>
      <c r="K11" s="1130"/>
      <c r="L11" s="1130"/>
      <c r="M11" s="1130"/>
      <c r="N11" s="1131"/>
    </row>
    <row r="12" spans="2:14" s="261" customFormat="1" ht="20.149999999999999" customHeight="1">
      <c r="B12" s="1132" t="s">
        <v>504</v>
      </c>
      <c r="C12" s="1133"/>
      <c r="D12" s="1133"/>
      <c r="E12" s="1133"/>
      <c r="F12" s="1133"/>
      <c r="G12" s="1133"/>
      <c r="H12" s="1133"/>
      <c r="I12" s="1133"/>
      <c r="J12" s="1133"/>
      <c r="K12" s="1133"/>
      <c r="L12" s="1133"/>
      <c r="M12" s="1133"/>
      <c r="N12" s="1134"/>
    </row>
    <row r="13" spans="2:14" s="261" customFormat="1" ht="8.15" customHeight="1" thickBot="1">
      <c r="B13" s="279"/>
      <c r="C13" s="279"/>
      <c r="D13" s="279"/>
      <c r="E13" s="279"/>
      <c r="F13" s="279"/>
      <c r="G13" s="279"/>
      <c r="H13" s="279"/>
      <c r="I13" s="279"/>
      <c r="J13" s="279"/>
      <c r="K13" s="279"/>
      <c r="L13" s="279"/>
      <c r="M13" s="279"/>
      <c r="N13" s="263"/>
    </row>
    <row r="14" spans="2:14" s="153" customFormat="1" ht="40" customHeight="1" thickBot="1">
      <c r="B14" s="280" t="s">
        <v>425</v>
      </c>
      <c r="C14" s="1136">
        <f>申請書!E11</f>
        <v>0</v>
      </c>
      <c r="D14" s="1136"/>
      <c r="E14" s="1136"/>
      <c r="F14" s="1136"/>
      <c r="G14" s="1137"/>
      <c r="H14" s="1143" t="s">
        <v>550</v>
      </c>
      <c r="I14" s="1144"/>
      <c r="J14" s="1144"/>
      <c r="K14" s="1145"/>
      <c r="L14" s="1146"/>
      <c r="M14" s="1146"/>
      <c r="N14" s="1147"/>
    </row>
    <row r="15" spans="2:14" s="153" customFormat="1" ht="8.25" customHeight="1" thickBot="1">
      <c r="B15" s="1135"/>
      <c r="C15" s="1135"/>
      <c r="D15" s="1135"/>
      <c r="E15" s="1135"/>
      <c r="F15" s="1135"/>
      <c r="G15" s="1135"/>
      <c r="H15" s="1135"/>
      <c r="I15" s="1135"/>
      <c r="J15" s="1135"/>
      <c r="K15" s="1135"/>
      <c r="L15" s="1135"/>
      <c r="M15" s="1135"/>
      <c r="N15" s="1135"/>
    </row>
    <row r="16" spans="2:14" s="153" customFormat="1" ht="40" customHeight="1">
      <c r="B16" s="237" t="s">
        <v>427</v>
      </c>
      <c r="C16" s="1148"/>
      <c r="D16" s="1149"/>
      <c r="E16" s="1150"/>
      <c r="F16" s="1151" t="s">
        <v>428</v>
      </c>
      <c r="G16" s="1152"/>
      <c r="H16" s="1153"/>
      <c r="I16" s="1153"/>
      <c r="J16" s="1154"/>
      <c r="K16" s="281" t="s">
        <v>332</v>
      </c>
      <c r="L16" s="1155"/>
      <c r="M16" s="1155"/>
      <c r="N16" s="1156"/>
    </row>
    <row r="17" spans="1:14" s="153" customFormat="1" ht="45" customHeight="1">
      <c r="B17" s="238" t="s">
        <v>429</v>
      </c>
      <c r="C17" s="1138"/>
      <c r="D17" s="1138"/>
      <c r="E17" s="1139"/>
      <c r="F17" s="1140" t="s">
        <v>430</v>
      </c>
      <c r="G17" s="1140"/>
      <c r="H17" s="1140"/>
      <c r="I17" s="1141"/>
      <c r="J17" s="1141"/>
      <c r="K17" s="1141"/>
      <c r="L17" s="1141"/>
      <c r="M17" s="1141"/>
      <c r="N17" s="1142"/>
    </row>
    <row r="18" spans="1:14" s="153" customFormat="1" ht="23.15" customHeight="1">
      <c r="A18" s="154"/>
      <c r="B18" s="1157" t="s">
        <v>521</v>
      </c>
      <c r="C18" s="1158"/>
      <c r="D18" s="1158"/>
      <c r="E18" s="1158"/>
      <c r="F18" s="1158"/>
      <c r="G18" s="1159"/>
      <c r="H18" s="1163" t="s">
        <v>517</v>
      </c>
      <c r="I18" s="1164"/>
      <c r="J18" s="1167" t="s">
        <v>518</v>
      </c>
      <c r="K18" s="1167"/>
      <c r="L18" s="1167"/>
      <c r="M18" s="1167"/>
      <c r="N18" s="1168"/>
    </row>
    <row r="19" spans="1:14" s="153" customFormat="1" ht="23.15" customHeight="1">
      <c r="A19" s="154"/>
      <c r="B19" s="1157"/>
      <c r="C19" s="1158"/>
      <c r="D19" s="1158"/>
      <c r="E19" s="1158"/>
      <c r="F19" s="1158"/>
      <c r="G19" s="1159"/>
      <c r="H19" s="1165"/>
      <c r="I19" s="1166"/>
      <c r="J19" s="1169" t="s">
        <v>519</v>
      </c>
      <c r="K19" s="1169"/>
      <c r="L19" s="1169"/>
      <c r="M19" s="1169"/>
      <c r="N19" s="1170"/>
    </row>
    <row r="20" spans="1:14" s="153" customFormat="1" ht="23.15" customHeight="1">
      <c r="A20" s="154"/>
      <c r="B20" s="1157"/>
      <c r="C20" s="1158"/>
      <c r="D20" s="1158"/>
      <c r="E20" s="1158"/>
      <c r="F20" s="1158"/>
      <c r="G20" s="1159"/>
      <c r="H20" s="1171" t="s">
        <v>432</v>
      </c>
      <c r="I20" s="1172"/>
      <c r="J20" s="1175" t="s">
        <v>519</v>
      </c>
      <c r="K20" s="1175"/>
      <c r="L20" s="1175"/>
      <c r="M20" s="1175"/>
      <c r="N20" s="1176"/>
    </row>
    <row r="21" spans="1:14" s="153" customFormat="1" ht="23.15" customHeight="1" thickBot="1">
      <c r="A21" s="154"/>
      <c r="B21" s="1160"/>
      <c r="C21" s="1161"/>
      <c r="D21" s="1161"/>
      <c r="E21" s="1161"/>
      <c r="F21" s="1161"/>
      <c r="G21" s="1162"/>
      <c r="H21" s="1173"/>
      <c r="I21" s="1174"/>
      <c r="J21" s="1177" t="s">
        <v>520</v>
      </c>
      <c r="K21" s="1177"/>
      <c r="L21" s="1177"/>
      <c r="M21" s="1177"/>
      <c r="N21" s="1178"/>
    </row>
    <row r="22" spans="1:14" s="153" customFormat="1" ht="50.15" customHeight="1">
      <c r="B22" s="1179" t="s">
        <v>333</v>
      </c>
      <c r="C22" s="1180"/>
      <c r="D22" s="1181"/>
      <c r="E22" s="1182"/>
      <c r="F22" s="1183"/>
      <c r="G22" s="1184" t="s">
        <v>431</v>
      </c>
      <c r="H22" s="1185"/>
      <c r="I22" s="1186" t="s">
        <v>516</v>
      </c>
      <c r="J22" s="1186"/>
      <c r="K22" s="1186"/>
      <c r="L22" s="1186"/>
      <c r="M22" s="1187"/>
      <c r="N22" s="1188"/>
    </row>
    <row r="23" spans="1:14" s="153" customFormat="1" ht="18" customHeight="1">
      <c r="B23" s="1189" t="s">
        <v>435</v>
      </c>
      <c r="C23" s="1190"/>
      <c r="D23" s="1191" t="s">
        <v>336</v>
      </c>
      <c r="E23" s="1191"/>
      <c r="F23" s="1192"/>
      <c r="G23" s="1193" t="s">
        <v>523</v>
      </c>
      <c r="H23" s="1194"/>
      <c r="I23" s="273"/>
      <c r="J23" s="1199" t="s">
        <v>522</v>
      </c>
      <c r="K23" s="1199"/>
      <c r="L23" s="1199"/>
      <c r="M23" s="1199"/>
      <c r="N23" s="1200"/>
    </row>
    <row r="24" spans="1:14" s="153" customFormat="1" ht="18" customHeight="1">
      <c r="B24" s="1201" t="s">
        <v>334</v>
      </c>
      <c r="C24" s="1202"/>
      <c r="D24" s="1205"/>
      <c r="E24" s="1206"/>
      <c r="F24" s="1206"/>
      <c r="G24" s="1195"/>
      <c r="H24" s="1196"/>
      <c r="I24" s="273"/>
      <c r="J24" s="1199" t="s">
        <v>524</v>
      </c>
      <c r="K24" s="1199"/>
      <c r="L24" s="1199"/>
      <c r="M24" s="1199"/>
      <c r="N24" s="1200"/>
    </row>
    <row r="25" spans="1:14" s="153" customFormat="1" ht="18" customHeight="1">
      <c r="B25" s="1203"/>
      <c r="C25" s="1204"/>
      <c r="D25" s="1207"/>
      <c r="E25" s="1208"/>
      <c r="F25" s="1208"/>
      <c r="G25" s="1195"/>
      <c r="H25" s="1196"/>
      <c r="I25" s="273"/>
      <c r="J25" s="1199" t="s">
        <v>525</v>
      </c>
      <c r="K25" s="1199"/>
      <c r="L25" s="1199"/>
      <c r="M25" s="1199"/>
      <c r="N25" s="1200"/>
    </row>
    <row r="26" spans="1:14" s="153" customFormat="1" ht="18" customHeight="1">
      <c r="B26" s="1201" t="s">
        <v>335</v>
      </c>
      <c r="C26" s="1202"/>
      <c r="D26" s="1205"/>
      <c r="E26" s="1206"/>
      <c r="F26" s="1206"/>
      <c r="G26" s="1195"/>
      <c r="H26" s="1196"/>
      <c r="I26" s="273"/>
      <c r="J26" s="1199" t="s">
        <v>526</v>
      </c>
      <c r="K26" s="1199"/>
      <c r="L26" s="1199"/>
      <c r="M26" s="1199"/>
      <c r="N26" s="1200"/>
    </row>
    <row r="27" spans="1:14" s="153" customFormat="1" ht="18" customHeight="1" thickBot="1">
      <c r="B27" s="1209"/>
      <c r="C27" s="1210"/>
      <c r="D27" s="1211"/>
      <c r="E27" s="1212"/>
      <c r="F27" s="1212"/>
      <c r="G27" s="1197"/>
      <c r="H27" s="1198"/>
      <c r="J27" s="1213" t="s">
        <v>527</v>
      </c>
      <c r="K27" s="1213"/>
      <c r="L27" s="1213"/>
      <c r="M27" s="1213"/>
      <c r="N27" s="1214"/>
    </row>
    <row r="28" spans="1:14" s="155" customFormat="1" ht="23.15" customHeight="1">
      <c r="B28" s="1221" t="s">
        <v>549</v>
      </c>
      <c r="C28" s="1222"/>
      <c r="D28" s="1222"/>
      <c r="E28" s="1223"/>
      <c r="F28" s="1224" t="s">
        <v>688</v>
      </c>
      <c r="G28" s="1225"/>
      <c r="H28" s="1225"/>
      <c r="I28" s="1225"/>
      <c r="J28" s="1225"/>
      <c r="K28" s="1225"/>
      <c r="L28" s="1225"/>
      <c r="M28" s="1225"/>
      <c r="N28" s="1226"/>
    </row>
    <row r="29" spans="1:14" s="155" customFormat="1" ht="24" customHeight="1">
      <c r="B29" s="274" t="s">
        <v>433</v>
      </c>
      <c r="C29" s="275" t="s">
        <v>505</v>
      </c>
      <c r="D29" s="1227" t="s">
        <v>434</v>
      </c>
      <c r="E29" s="1228"/>
      <c r="F29" s="457" t="s">
        <v>689</v>
      </c>
      <c r="G29" s="458"/>
      <c r="H29" s="458"/>
      <c r="I29" s="458"/>
      <c r="J29" s="458"/>
      <c r="K29" s="458"/>
      <c r="L29" s="458"/>
      <c r="M29" s="458"/>
      <c r="N29" s="459"/>
    </row>
    <row r="30" spans="1:14" s="156" customFormat="1" ht="23.15" customHeight="1">
      <c r="A30" s="197" t="s">
        <v>85</v>
      </c>
      <c r="B30" s="455">
        <v>44291</v>
      </c>
      <c r="C30" s="456" t="s">
        <v>62</v>
      </c>
      <c r="D30" s="1229" t="s">
        <v>506</v>
      </c>
      <c r="E30" s="1230"/>
      <c r="F30" s="349"/>
      <c r="G30" s="269"/>
      <c r="H30" s="269"/>
      <c r="I30" s="269"/>
      <c r="J30" s="269"/>
      <c r="K30" s="269"/>
      <c r="L30" s="269"/>
      <c r="M30" s="269"/>
      <c r="N30" s="270"/>
    </row>
    <row r="31" spans="1:14" s="156" customFormat="1" ht="22" customHeight="1">
      <c r="A31" s="277"/>
      <c r="B31" s="278"/>
      <c r="C31" s="276"/>
      <c r="D31" s="1231"/>
      <c r="E31" s="1232"/>
      <c r="F31" s="349"/>
      <c r="G31" s="269"/>
      <c r="H31" s="269"/>
      <c r="I31" s="269"/>
      <c r="J31" s="269"/>
      <c r="K31" s="269"/>
      <c r="L31" s="269"/>
      <c r="M31" s="269"/>
      <c r="N31" s="270"/>
    </row>
    <row r="32" spans="1:14" s="156" customFormat="1" ht="22" customHeight="1">
      <c r="B32" s="239"/>
      <c r="C32" s="260"/>
      <c r="D32" s="1219"/>
      <c r="E32" s="1220"/>
      <c r="F32" s="350"/>
      <c r="G32" s="269"/>
      <c r="H32" s="269"/>
      <c r="I32" s="269"/>
      <c r="J32" s="269"/>
      <c r="K32" s="269"/>
      <c r="L32" s="269"/>
      <c r="M32" s="269"/>
      <c r="N32" s="270"/>
    </row>
    <row r="33" spans="2:14" s="156" customFormat="1" ht="22" customHeight="1">
      <c r="B33" s="239"/>
      <c r="C33" s="260"/>
      <c r="D33" s="1219"/>
      <c r="E33" s="1220"/>
      <c r="F33" s="350"/>
      <c r="G33" s="269"/>
      <c r="H33" s="269"/>
      <c r="I33" s="269"/>
      <c r="J33" s="269"/>
      <c r="K33" s="269"/>
      <c r="L33" s="269"/>
      <c r="M33" s="269"/>
      <c r="N33" s="270"/>
    </row>
    <row r="34" spans="2:14" s="156" customFormat="1" ht="22" customHeight="1">
      <c r="B34" s="239"/>
      <c r="C34" s="260"/>
      <c r="D34" s="1219"/>
      <c r="E34" s="1220"/>
      <c r="F34" s="350"/>
      <c r="G34" s="269"/>
      <c r="H34" s="269"/>
      <c r="I34" s="269"/>
      <c r="J34" s="269"/>
      <c r="K34" s="269"/>
      <c r="L34" s="269"/>
      <c r="M34" s="269"/>
      <c r="N34" s="270"/>
    </row>
    <row r="35" spans="2:14" s="156" customFormat="1" ht="22" customHeight="1">
      <c r="B35" s="239"/>
      <c r="C35" s="260"/>
      <c r="D35" s="1219"/>
      <c r="E35" s="1220"/>
      <c r="F35" s="350"/>
      <c r="G35" s="269"/>
      <c r="H35" s="269"/>
      <c r="I35" s="269"/>
      <c r="J35" s="269"/>
      <c r="K35" s="269"/>
      <c r="L35" s="269"/>
      <c r="M35" s="269"/>
      <c r="N35" s="270"/>
    </row>
    <row r="36" spans="2:14" s="156" customFormat="1" ht="22" customHeight="1">
      <c r="B36" s="239"/>
      <c r="C36" s="260"/>
      <c r="D36" s="1219"/>
      <c r="E36" s="1220"/>
      <c r="F36" s="350"/>
      <c r="G36" s="269"/>
      <c r="H36" s="269"/>
      <c r="I36" s="269"/>
      <c r="J36" s="269"/>
      <c r="K36" s="269"/>
      <c r="L36" s="269"/>
      <c r="M36" s="269"/>
      <c r="N36" s="270"/>
    </row>
    <row r="37" spans="2:14" s="156" customFormat="1" ht="22" customHeight="1">
      <c r="B37" s="239"/>
      <c r="C37" s="260"/>
      <c r="D37" s="1219"/>
      <c r="E37" s="1220"/>
      <c r="F37" s="350"/>
      <c r="G37" s="269"/>
      <c r="H37" s="269"/>
      <c r="I37" s="269"/>
      <c r="J37" s="269"/>
      <c r="K37" s="269"/>
      <c r="L37" s="269"/>
      <c r="M37" s="269"/>
      <c r="N37" s="270"/>
    </row>
    <row r="38" spans="2:14" s="156" customFormat="1" ht="22" customHeight="1">
      <c r="B38" s="239"/>
      <c r="C38" s="260"/>
      <c r="D38" s="1219"/>
      <c r="E38" s="1220"/>
      <c r="F38" s="350"/>
      <c r="G38" s="269"/>
      <c r="H38" s="269"/>
      <c r="I38" s="269"/>
      <c r="J38" s="269"/>
      <c r="K38" s="269"/>
      <c r="L38" s="269"/>
      <c r="M38" s="269"/>
      <c r="N38" s="270"/>
    </row>
    <row r="39" spans="2:14" s="156" customFormat="1" ht="22" customHeight="1" thickBot="1">
      <c r="B39" s="240"/>
      <c r="C39" s="259"/>
      <c r="D39" s="1217"/>
      <c r="E39" s="1218"/>
      <c r="F39" s="351"/>
      <c r="G39" s="271"/>
      <c r="H39" s="271"/>
      <c r="I39" s="271"/>
      <c r="J39" s="271"/>
      <c r="K39" s="271"/>
      <c r="L39" s="271"/>
      <c r="M39" s="271"/>
      <c r="N39" s="272"/>
    </row>
    <row r="40" spans="2:14" s="156" customFormat="1" ht="10.5" customHeight="1">
      <c r="B40" s="1215" t="s">
        <v>690</v>
      </c>
      <c r="C40" s="1215"/>
      <c r="D40" s="1215"/>
      <c r="E40" s="1215"/>
      <c r="F40" s="1215"/>
      <c r="G40" s="1215"/>
      <c r="H40" s="1215"/>
      <c r="I40" s="1215"/>
      <c r="J40" s="1215"/>
      <c r="K40" s="1215"/>
      <c r="L40" s="1215"/>
      <c r="M40" s="1215"/>
      <c r="N40" s="1215"/>
    </row>
    <row r="41" spans="2:14" ht="37.5" customHeight="1">
      <c r="B41" s="1216"/>
      <c r="C41" s="1216"/>
      <c r="D41" s="1216"/>
      <c r="E41" s="1216"/>
      <c r="F41" s="1216"/>
      <c r="G41" s="1216"/>
      <c r="H41" s="1216"/>
      <c r="I41" s="1216"/>
      <c r="J41" s="1216"/>
      <c r="K41" s="1216"/>
      <c r="L41" s="1216"/>
      <c r="M41" s="1216"/>
      <c r="N41" s="1216"/>
    </row>
    <row r="42" spans="2:14" ht="24" customHeight="1"/>
    <row r="43" spans="2:14" ht="24" customHeight="1"/>
    <row r="44" spans="2:14" ht="24" customHeight="1"/>
    <row r="45" spans="2:14" ht="24" customHeight="1"/>
    <row r="46" spans="2:14" ht="24" customHeight="1"/>
    <row r="47" spans="2:14" ht="24" customHeight="1"/>
    <row r="48" spans="2:14" ht="24" customHeight="1"/>
    <row r="49" ht="24" customHeight="1"/>
    <row r="50" ht="24" customHeight="1"/>
    <row r="51" ht="24" customHeight="1"/>
    <row r="52" ht="24" customHeight="1"/>
  </sheetData>
  <mergeCells count="55">
    <mergeCell ref="B40:N41"/>
    <mergeCell ref="D39:E39"/>
    <mergeCell ref="D38:E38"/>
    <mergeCell ref="B28:E28"/>
    <mergeCell ref="F28:N28"/>
    <mergeCell ref="D29:E29"/>
    <mergeCell ref="D30:E30"/>
    <mergeCell ref="D31:E31"/>
    <mergeCell ref="D32:E32"/>
    <mergeCell ref="D33:E33"/>
    <mergeCell ref="D34:E34"/>
    <mergeCell ref="D35:E35"/>
    <mergeCell ref="D36:E36"/>
    <mergeCell ref="D37:E37"/>
    <mergeCell ref="B22:C22"/>
    <mergeCell ref="D22:F22"/>
    <mergeCell ref="G22:H22"/>
    <mergeCell ref="I22:N22"/>
    <mergeCell ref="B23:C23"/>
    <mergeCell ref="D23:F23"/>
    <mergeCell ref="G23:H27"/>
    <mergeCell ref="J23:N23"/>
    <mergeCell ref="B24:C25"/>
    <mergeCell ref="D24:F25"/>
    <mergeCell ref="J24:N24"/>
    <mergeCell ref="J25:N25"/>
    <mergeCell ref="B26:C27"/>
    <mergeCell ref="D26:F27"/>
    <mergeCell ref="J26:N26"/>
    <mergeCell ref="J27:N27"/>
    <mergeCell ref="B18:G21"/>
    <mergeCell ref="H18:I19"/>
    <mergeCell ref="J18:N18"/>
    <mergeCell ref="J19:N19"/>
    <mergeCell ref="H20:I21"/>
    <mergeCell ref="J20:N20"/>
    <mergeCell ref="J21:N21"/>
    <mergeCell ref="B11:N11"/>
    <mergeCell ref="B12:N12"/>
    <mergeCell ref="B15:N15"/>
    <mergeCell ref="C14:G14"/>
    <mergeCell ref="C17:E17"/>
    <mergeCell ref="F17:H17"/>
    <mergeCell ref="I17:N17"/>
    <mergeCell ref="H14:J14"/>
    <mergeCell ref="K14:N14"/>
    <mergeCell ref="C16:E16"/>
    <mergeCell ref="F16:G16"/>
    <mergeCell ref="H16:J16"/>
    <mergeCell ref="L16:N16"/>
    <mergeCell ref="B1:H2"/>
    <mergeCell ref="J1:N2"/>
    <mergeCell ref="B4:N4"/>
    <mergeCell ref="B9:N9"/>
    <mergeCell ref="B10:N10"/>
  </mergeCells>
  <phoneticPr fontId="8"/>
  <printOptions horizontalCentered="1" verticalCentered="1"/>
  <pageMargins left="0.23622047244094491" right="0.23622047244094491" top="0.51181102362204722" bottom="0.35433070866141736" header="0" footer="0"/>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7</xdr:col>
                    <xdr:colOff>31750</xdr:colOff>
                    <xdr:row>17</xdr:row>
                    <xdr:rowOff>165100</xdr:rowOff>
                  </from>
                  <to>
                    <xdr:col>7</xdr:col>
                    <xdr:colOff>317500</xdr:colOff>
                    <xdr:row>18</xdr:row>
                    <xdr:rowOff>171450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7</xdr:col>
                    <xdr:colOff>31750</xdr:colOff>
                    <xdr:row>19</xdr:row>
                    <xdr:rowOff>152400</xdr:rowOff>
                  </from>
                  <to>
                    <xdr:col>7</xdr:col>
                    <xdr:colOff>317500</xdr:colOff>
                    <xdr:row>20</xdr:row>
                    <xdr:rowOff>165100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9</xdr:col>
                    <xdr:colOff>342900</xdr:colOff>
                    <xdr:row>17</xdr:row>
                    <xdr:rowOff>12700</xdr:rowOff>
                  </from>
                  <to>
                    <xdr:col>10</xdr:col>
                    <xdr:colOff>31750</xdr:colOff>
                    <xdr:row>18</xdr:row>
                    <xdr:rowOff>12700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9</xdr:col>
                    <xdr:colOff>342900</xdr:colOff>
                    <xdr:row>18</xdr:row>
                    <xdr:rowOff>19050</xdr:rowOff>
                  </from>
                  <to>
                    <xdr:col>10</xdr:col>
                    <xdr:colOff>31750</xdr:colOff>
                    <xdr:row>19</xdr:row>
                    <xdr:rowOff>31750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9</xdr:col>
                    <xdr:colOff>342900</xdr:colOff>
                    <xdr:row>19</xdr:row>
                    <xdr:rowOff>19050</xdr:rowOff>
                  </from>
                  <to>
                    <xdr:col>10</xdr:col>
                    <xdr:colOff>31750</xdr:colOff>
                    <xdr:row>20</xdr:row>
                    <xdr:rowOff>31750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9</xdr:col>
                    <xdr:colOff>342900</xdr:colOff>
                    <xdr:row>20</xdr:row>
                    <xdr:rowOff>19050</xdr:rowOff>
                  </from>
                  <to>
                    <xdr:col>10</xdr:col>
                    <xdr:colOff>31750</xdr:colOff>
                    <xdr:row>21</xdr:row>
                    <xdr:rowOff>31750</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8</xdr:col>
                    <xdr:colOff>203200</xdr:colOff>
                    <xdr:row>21</xdr:row>
                    <xdr:rowOff>679450</xdr:rowOff>
                  </from>
                  <to>
                    <xdr:col>9</xdr:col>
                    <xdr:colOff>19050</xdr:colOff>
                    <xdr:row>23</xdr:row>
                    <xdr:rowOff>69850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8</xdr:col>
                    <xdr:colOff>203200</xdr:colOff>
                    <xdr:row>22</xdr:row>
                    <xdr:rowOff>203200</xdr:rowOff>
                  </from>
                  <to>
                    <xdr:col>9</xdr:col>
                    <xdr:colOff>19050</xdr:colOff>
                    <xdr:row>24</xdr:row>
                    <xdr:rowOff>50800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8</xdr:col>
                    <xdr:colOff>203200</xdr:colOff>
                    <xdr:row>23</xdr:row>
                    <xdr:rowOff>203200</xdr:rowOff>
                  </from>
                  <to>
                    <xdr:col>9</xdr:col>
                    <xdr:colOff>19050</xdr:colOff>
                    <xdr:row>25</xdr:row>
                    <xdr:rowOff>50800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8</xdr:col>
                    <xdr:colOff>203200</xdr:colOff>
                    <xdr:row>24</xdr:row>
                    <xdr:rowOff>203200</xdr:rowOff>
                  </from>
                  <to>
                    <xdr:col>9</xdr:col>
                    <xdr:colOff>19050</xdr:colOff>
                    <xdr:row>26</xdr:row>
                    <xdr:rowOff>50800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8</xdr:col>
                    <xdr:colOff>203200</xdr:colOff>
                    <xdr:row>25</xdr:row>
                    <xdr:rowOff>203200</xdr:rowOff>
                  </from>
                  <to>
                    <xdr:col>9</xdr:col>
                    <xdr:colOff>31750</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表紙</vt:lpstr>
      <vt:lpstr>注文シート</vt:lpstr>
      <vt:lpstr>申請書</vt:lpstr>
      <vt:lpstr>許可書</vt:lpstr>
      <vt:lpstr>計画書</vt:lpstr>
      <vt:lpstr>コロナ資料</vt:lpstr>
      <vt:lpstr>名簿</vt:lpstr>
      <vt:lpstr>名簿(外国人用)</vt:lpstr>
      <vt:lpstr>アレルギー </vt:lpstr>
      <vt:lpstr>別注</vt:lpstr>
      <vt:lpstr>食材一覧</vt:lpstr>
      <vt:lpstr>アルコール</vt:lpstr>
      <vt:lpstr>備品一覧</vt:lpstr>
      <vt:lpstr>入力フォーム用項目</vt:lpstr>
      <vt:lpstr>アルコール!Print_Area</vt:lpstr>
      <vt:lpstr>'アレルギー '!Print_Area</vt:lpstr>
      <vt:lpstr>コロナ資料!Print_Area</vt:lpstr>
      <vt:lpstr>許可書!Print_Area</vt:lpstr>
      <vt:lpstr>計画書!Print_Area</vt:lpstr>
      <vt:lpstr>申請書!Print_Area</vt:lpstr>
      <vt:lpstr>注文シート!Print_Area</vt:lpstr>
      <vt:lpstr>備品一覧!Print_Area</vt:lpstr>
      <vt:lpstr>表紙!Print_Area</vt:lpstr>
      <vt:lpstr>名簿!Print_Area</vt:lpstr>
      <vt:lpstr>'名簿(外国人用)'!Print_Area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東急コミュニティー</dc:creator>
  <cp:lastModifiedBy>jyosys99</cp:lastModifiedBy>
  <cp:lastPrinted>2022-03-10T06:02:49Z</cp:lastPrinted>
  <dcterms:created xsi:type="dcterms:W3CDTF">2012-03-16T02:28:01Z</dcterms:created>
  <dcterms:modified xsi:type="dcterms:W3CDTF">2022-04-16T08:44:12Z</dcterms:modified>
</cp:coreProperties>
</file>