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3.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90.xml" ContentType="application/vnd.ms-excel.controlproperties+xml"/>
  <Override PartName="/xl/comments4.xml" ContentType="application/vnd.openxmlformats-officedocument.spreadsheetml.comments+xml"/>
  <Override PartName="/xl/drawings/drawing7.xml" ContentType="application/vnd.openxmlformats-officedocument.drawing+xml"/>
  <Override PartName="/xl/ctrlProps/ctrlProp91.xml" ContentType="application/vnd.ms-excel.controlproperties+xml"/>
  <Override PartName="/xl/ctrlProps/ctrlProp9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a138470\Desktop\"/>
    </mc:Choice>
  </mc:AlternateContent>
  <xr:revisionPtr revIDLastSave="0" documentId="13_ncr:1_{F795E22E-F4A5-4829-A57B-71BA7AB4E96C}" xr6:coauthVersionLast="47" xr6:coauthVersionMax="47" xr10:uidLastSave="{00000000-0000-0000-0000-000000000000}"/>
  <bookViews>
    <workbookView xWindow="-110" yWindow="-110" windowWidth="19420" windowHeight="11620" tabRatio="911" xr2:uid="{00000000-000D-0000-FFFF-FFFF00000000}"/>
  </bookViews>
  <sheets>
    <sheet name="基本情報シート" sheetId="63" r:id="rId1"/>
    <sheet name="変更連絡表" sheetId="71" r:id="rId2"/>
    <sheet name="注文シート" sheetId="65" r:id="rId3"/>
    <sheet name="申請書" sheetId="55" r:id="rId4"/>
    <sheet name="許可書" sheetId="69" r:id="rId5"/>
    <sheet name="計画書" sheetId="9" r:id="rId6"/>
    <sheet name="計画書 (2)" sheetId="45" r:id="rId7"/>
    <sheet name="貸出備品・販売物品申込書 " sheetId="64" r:id="rId8"/>
    <sheet name="アレルギー" sheetId="68" r:id="rId9"/>
    <sheet name="名簿" sheetId="57" r:id="rId10"/>
    <sheet name="名簿(外国人用)" sheetId="46" r:id="rId11"/>
    <sheet name="別注 " sheetId="70" r:id="rId12"/>
    <sheet name="食材一覧" sheetId="29" r:id="rId13"/>
    <sheet name="入力フォーム用項目" sheetId="67" state="hidden" r:id="rId14"/>
  </sheets>
  <externalReferences>
    <externalReference r:id="rId15"/>
  </externalReferences>
  <definedNames>
    <definedName name="_Hlk39995922" localSheetId="0">基本情報シート!$I$41</definedName>
    <definedName name="_xlnm.Print_Area" localSheetId="8">アレルギー!$A$1:$O$48</definedName>
    <definedName name="_xlnm.Print_Area" localSheetId="0">基本情報シート!$A$1:$Y$61</definedName>
    <definedName name="_xlnm.Print_Area" localSheetId="4">許可書!$A$1:$L$54</definedName>
    <definedName name="_xlnm.Print_Area" localSheetId="5">計画書!$A$1:$N$53</definedName>
    <definedName name="_xlnm.Print_Area" localSheetId="6">'計画書 (2)'!$A$1:$N$52</definedName>
    <definedName name="_xlnm.Print_Area" localSheetId="12">食材一覧!$A$1:$D$70</definedName>
    <definedName name="_xlnm.Print_Area" localSheetId="3">申請書!$A$1:$L$53</definedName>
    <definedName name="_xlnm.Print_Area" localSheetId="7">'貸出備品・販売物品申込書 '!$A$1:$V$55</definedName>
    <definedName name="_xlnm.Print_Area" localSheetId="2">注文シート!$A$1:$X$119</definedName>
    <definedName name="_xlnm.Print_Area" localSheetId="13">入力フォーム用項目!$A$1:$G$77</definedName>
    <definedName name="_xlnm.Print_Area" localSheetId="1">変更連絡表!$A$1:$J$21</definedName>
    <definedName name="_xlnm.Print_Area" localSheetId="9">名簿!$A$1:$U$56</definedName>
    <definedName name="_xlnm.Print_Area" localSheetId="10">'名簿(外国人用)'!$A$1:$T$28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8" i="57" l="1"/>
  <c r="Q48" i="57"/>
  <c r="O49" i="57"/>
  <c r="Q49" i="57"/>
  <c r="O50" i="57"/>
  <c r="Q50" i="57"/>
  <c r="O51" i="57"/>
  <c r="Q51" i="57"/>
  <c r="O52" i="57"/>
  <c r="Q52" i="57"/>
  <c r="Q47" i="57"/>
  <c r="O47" i="57"/>
  <c r="E33" i="55"/>
  <c r="P2" i="70"/>
  <c r="U5" i="65"/>
  <c r="M6" i="9"/>
  <c r="M5" i="9"/>
  <c r="M4" i="9"/>
  <c r="M4" i="45" s="1"/>
  <c r="C4" i="9"/>
  <c r="L1" i="45"/>
  <c r="L1" i="9"/>
  <c r="I5" i="71"/>
  <c r="F5" i="71"/>
  <c r="C5" i="71"/>
  <c r="F15" i="63"/>
  <c r="M7" i="46" l="1"/>
  <c r="S8" i="57"/>
  <c r="M10" i="9"/>
  <c r="M9" i="9"/>
  <c r="C10" i="9"/>
  <c r="C9" i="9"/>
  <c r="K8" i="9"/>
  <c r="K7" i="9"/>
  <c r="I27" i="55"/>
  <c r="I25" i="55"/>
  <c r="H23" i="55"/>
  <c r="H22" i="55"/>
  <c r="I8" i="55"/>
  <c r="I8" i="69" s="1"/>
  <c r="Q14" i="70"/>
  <c r="Q15" i="70"/>
  <c r="Q16" i="70"/>
  <c r="Q17" i="70"/>
  <c r="Q18" i="70"/>
  <c r="Q19" i="70"/>
  <c r="Q20" i="70"/>
  <c r="Q21" i="70"/>
  <c r="Q22" i="70"/>
  <c r="Q23" i="70"/>
  <c r="Q24" i="70"/>
  <c r="Q25" i="70"/>
  <c r="Q26" i="70"/>
  <c r="Q27" i="70"/>
  <c r="Q28" i="70"/>
  <c r="Q29" i="70"/>
  <c r="Q30" i="70"/>
  <c r="Q31" i="70"/>
  <c r="Q32" i="70"/>
  <c r="Q13" i="70"/>
  <c r="G14" i="70"/>
  <c r="G15" i="70"/>
  <c r="G16" i="70"/>
  <c r="G17" i="70"/>
  <c r="G18" i="70"/>
  <c r="G19" i="70"/>
  <c r="G20" i="70"/>
  <c r="G21" i="70"/>
  <c r="G22" i="70"/>
  <c r="G23" i="70"/>
  <c r="G24" i="70"/>
  <c r="G25" i="70"/>
  <c r="G26" i="70"/>
  <c r="G27" i="70"/>
  <c r="G28" i="70"/>
  <c r="G29" i="70"/>
  <c r="G30" i="70"/>
  <c r="G31" i="70"/>
  <c r="G32" i="70"/>
  <c r="G13" i="70"/>
  <c r="G17" i="63"/>
  <c r="T53" i="65" l="1"/>
  <c r="H53" i="65"/>
  <c r="T48" i="65"/>
  <c r="H48" i="65"/>
  <c r="W52" i="65"/>
  <c r="W51" i="65"/>
  <c r="W50" i="65"/>
  <c r="K52" i="65"/>
  <c r="K51" i="65"/>
  <c r="K50" i="65"/>
  <c r="W47" i="65"/>
  <c r="W46" i="65"/>
  <c r="W45" i="65"/>
  <c r="K46" i="65"/>
  <c r="K47" i="65"/>
  <c r="K45" i="65"/>
  <c r="K48" i="65" l="1"/>
  <c r="W53" i="65"/>
  <c r="K53" i="65"/>
  <c r="W48" i="65"/>
  <c r="B13" i="70" l="1"/>
  <c r="M4" i="70" l="1"/>
  <c r="C4" i="70"/>
  <c r="C3" i="70"/>
  <c r="O33" i="70"/>
  <c r="E33" i="70"/>
  <c r="S24" i="70"/>
  <c r="S32" i="70"/>
  <c r="S31" i="70"/>
  <c r="S30" i="70"/>
  <c r="S29" i="70"/>
  <c r="S28" i="70"/>
  <c r="S27" i="70"/>
  <c r="S26" i="70"/>
  <c r="S25" i="70"/>
  <c r="S23" i="70"/>
  <c r="S22" i="70"/>
  <c r="S21" i="70"/>
  <c r="S20" i="70"/>
  <c r="S19" i="70"/>
  <c r="S18" i="70"/>
  <c r="S17" i="70"/>
  <c r="S16" i="70"/>
  <c r="S15" i="70"/>
  <c r="S14" i="70"/>
  <c r="S13" i="70"/>
  <c r="I14" i="70"/>
  <c r="I15" i="70"/>
  <c r="I16" i="70"/>
  <c r="I17" i="70"/>
  <c r="I18" i="70"/>
  <c r="I19" i="70"/>
  <c r="I20" i="70"/>
  <c r="I21" i="70"/>
  <c r="I22" i="70"/>
  <c r="I23" i="70"/>
  <c r="I24" i="70"/>
  <c r="I25" i="70"/>
  <c r="I26" i="70"/>
  <c r="I27" i="70"/>
  <c r="I28" i="70"/>
  <c r="I29" i="70"/>
  <c r="I30" i="70"/>
  <c r="I31" i="70"/>
  <c r="I32" i="70"/>
  <c r="L16" i="70"/>
  <c r="L17" i="70"/>
  <c r="L18" i="70"/>
  <c r="L19" i="70"/>
  <c r="L20" i="70"/>
  <c r="L21" i="70"/>
  <c r="L22" i="70"/>
  <c r="L23" i="70"/>
  <c r="L24" i="70"/>
  <c r="L25" i="70"/>
  <c r="L26" i="70"/>
  <c r="L27" i="70"/>
  <c r="L28" i="70"/>
  <c r="L29" i="70"/>
  <c r="L30" i="70"/>
  <c r="L31" i="70"/>
  <c r="L32" i="70"/>
  <c r="B16" i="70"/>
  <c r="B17" i="70"/>
  <c r="B18" i="70"/>
  <c r="B19" i="70"/>
  <c r="B20" i="70"/>
  <c r="B21" i="70"/>
  <c r="B22" i="70"/>
  <c r="B23" i="70"/>
  <c r="B24" i="70"/>
  <c r="B25" i="70"/>
  <c r="B26" i="70"/>
  <c r="B27" i="70"/>
  <c r="B28" i="70"/>
  <c r="B29" i="70"/>
  <c r="B30" i="70"/>
  <c r="B31" i="70"/>
  <c r="B32" i="70"/>
  <c r="I13" i="70"/>
  <c r="L15" i="70"/>
  <c r="L14" i="70"/>
  <c r="L13" i="70"/>
  <c r="B15" i="70"/>
  <c r="B14" i="70"/>
  <c r="Q33" i="70" l="1"/>
  <c r="G33" i="70"/>
  <c r="E6" i="65" l="1"/>
  <c r="M50" i="57"/>
  <c r="M51" i="57"/>
  <c r="M52" i="57"/>
  <c r="K50" i="57"/>
  <c r="K51" i="57"/>
  <c r="K52" i="57"/>
  <c r="K49" i="57"/>
  <c r="M49" i="57"/>
  <c r="M48" i="57"/>
  <c r="K48" i="57"/>
  <c r="Q46" i="57"/>
  <c r="O46" i="57"/>
  <c r="M47" i="57"/>
  <c r="K47" i="57"/>
  <c r="M46" i="57"/>
  <c r="K46" i="57"/>
  <c r="D38" i="55"/>
  <c r="J33" i="55"/>
  <c r="I33" i="55"/>
  <c r="H33" i="55"/>
  <c r="G33" i="55"/>
  <c r="F33" i="55"/>
  <c r="T35" i="63"/>
  <c r="T37" i="63" s="1"/>
  <c r="P35" i="63"/>
  <c r="P37" i="63" s="1"/>
  <c r="L35" i="63"/>
  <c r="H35" i="63"/>
  <c r="J30" i="55"/>
  <c r="I30" i="55"/>
  <c r="H30" i="55"/>
  <c r="G30" i="55"/>
  <c r="F30" i="55"/>
  <c r="E30" i="55"/>
  <c r="D33" i="55" l="1"/>
  <c r="L37" i="63"/>
  <c r="D34" i="55"/>
  <c r="G24" i="55"/>
  <c r="E24" i="55"/>
  <c r="H37" i="63"/>
  <c r="D31" i="55"/>
  <c r="D30" i="55"/>
  <c r="W37" i="63" l="1"/>
  <c r="I24" i="55"/>
  <c r="D32" i="55"/>
  <c r="N16" i="68" l="1"/>
  <c r="K16" i="68"/>
  <c r="C16" i="68"/>
  <c r="M5" i="46"/>
  <c r="F7" i="46"/>
  <c r="C7" i="46"/>
  <c r="C5" i="46"/>
  <c r="S6" i="57"/>
  <c r="I8" i="57"/>
  <c r="E8" i="57"/>
  <c r="E6" i="57"/>
  <c r="M10" i="45"/>
  <c r="M9" i="45"/>
  <c r="C10" i="45"/>
  <c r="C9" i="45"/>
  <c r="S4" i="64"/>
  <c r="O4" i="64"/>
  <c r="O1" i="64"/>
  <c r="H11" i="45"/>
  <c r="H34" i="45" s="1"/>
  <c r="H11" i="9"/>
  <c r="H34" i="9" s="1"/>
  <c r="K8" i="45"/>
  <c r="K7" i="45"/>
  <c r="C7" i="9"/>
  <c r="C7" i="45" s="1"/>
  <c r="C4" i="45"/>
  <c r="J43" i="69"/>
  <c r="I43" i="69"/>
  <c r="H43" i="69"/>
  <c r="G43" i="69"/>
  <c r="F43" i="69"/>
  <c r="E43" i="69"/>
  <c r="J40" i="69"/>
  <c r="I40" i="69"/>
  <c r="H40" i="69"/>
  <c r="G40" i="69"/>
  <c r="F40" i="69"/>
  <c r="E40" i="69"/>
  <c r="J37" i="69"/>
  <c r="I37" i="69"/>
  <c r="H37" i="69"/>
  <c r="G37" i="69"/>
  <c r="F37" i="69"/>
  <c r="E37" i="69"/>
  <c r="J34" i="69"/>
  <c r="I34" i="69"/>
  <c r="H34" i="69"/>
  <c r="G34" i="69"/>
  <c r="F34" i="69"/>
  <c r="E34" i="69"/>
  <c r="J31" i="69"/>
  <c r="I31" i="69"/>
  <c r="H31" i="69"/>
  <c r="G31" i="69"/>
  <c r="F31" i="69"/>
  <c r="E31" i="69"/>
  <c r="H24" i="69"/>
  <c r="H23" i="69"/>
  <c r="C20" i="68"/>
  <c r="D35" i="69" l="1"/>
  <c r="D38" i="69"/>
  <c r="D41" i="69"/>
  <c r="D32" i="69"/>
  <c r="D44" i="69"/>
  <c r="D43" i="69"/>
  <c r="D34" i="69"/>
  <c r="D37" i="69"/>
  <c r="D40" i="69"/>
  <c r="D39" i="69" l="1"/>
  <c r="D41" i="55"/>
  <c r="D42" i="69" s="1"/>
  <c r="D44" i="55"/>
  <c r="D45" i="69" s="1"/>
  <c r="D33" i="69"/>
  <c r="D31" i="69"/>
  <c r="D35" i="55"/>
  <c r="D36" i="69" s="1"/>
  <c r="C30" i="55"/>
  <c r="C33" i="55" s="1"/>
  <c r="I28" i="69"/>
  <c r="I26" i="69"/>
  <c r="E26" i="55"/>
  <c r="E27" i="69" s="1"/>
  <c r="G25" i="69"/>
  <c r="E25" i="69"/>
  <c r="D23" i="55"/>
  <c r="D24" i="69" s="1"/>
  <c r="D22" i="55"/>
  <c r="D23" i="69" s="1"/>
  <c r="D19" i="55"/>
  <c r="D20" i="69" s="1"/>
  <c r="I13" i="55"/>
  <c r="I13" i="69" s="1"/>
  <c r="F13" i="55"/>
  <c r="F13" i="69" s="1"/>
  <c r="E12" i="55"/>
  <c r="E12" i="69" s="1"/>
  <c r="E11" i="55"/>
  <c r="E11" i="69" s="1"/>
  <c r="F10" i="55"/>
  <c r="F10" i="69" s="1"/>
  <c r="E10" i="55"/>
  <c r="E10" i="69" s="1"/>
  <c r="V59" i="65"/>
  <c r="Q59" i="65"/>
  <c r="E59" i="65"/>
  <c r="C9" i="65"/>
  <c r="O9" i="65" s="1"/>
  <c r="V6" i="65"/>
  <c r="Q6" i="65"/>
  <c r="C37" i="69" l="1"/>
  <c r="C31" i="69"/>
  <c r="I25" i="69"/>
  <c r="C40" i="69"/>
  <c r="C43" i="69"/>
  <c r="C34" i="69"/>
  <c r="C14" i="65"/>
  <c r="O14" i="65"/>
  <c r="E25" i="55" l="1"/>
  <c r="E26" i="69" s="1"/>
  <c r="K17" i="57" l="1"/>
  <c r="G17" i="57"/>
  <c r="E17" i="57"/>
  <c r="G11" i="46" l="1"/>
  <c r="D11" i="46"/>
  <c r="C11" i="46"/>
  <c r="M5" i="45"/>
  <c r="M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新井 美弥</author>
    <author>濵田 幸子</author>
  </authors>
  <commentList>
    <comment ref="C24" authorId="0" shapeId="0" xr:uid="{A918253F-BEBE-4CA4-82CD-A7BB6DB27FAD}">
      <text>
        <r>
          <rPr>
            <b/>
            <sz val="9"/>
            <color indexed="81"/>
            <rFont val="MS P ゴシック"/>
            <family val="3"/>
            <charset val="128"/>
          </rPr>
          <t>キャンプファイアは実施予定日に打合せを行います。</t>
        </r>
      </text>
    </comment>
    <comment ref="A35" authorId="1" shapeId="0" xr:uid="{39B30747-525F-4C8D-8855-55A1EC8E7FBF}">
      <text>
        <r>
          <rPr>
            <b/>
            <sz val="9"/>
            <color indexed="81"/>
            <rFont val="MS P ゴシック"/>
            <family val="3"/>
            <charset val="128"/>
          </rPr>
          <t>8:45の退所点検は必須です。
退所日に実施しますのでご注意ください。</t>
        </r>
      </text>
    </comment>
    <comment ref="C46" authorId="0" shapeId="0" xr:uid="{FAE5C54B-20A7-4E31-A628-EB311CFDBC98}">
      <text>
        <r>
          <rPr>
            <b/>
            <sz val="9"/>
            <color indexed="81"/>
            <rFont val="MS P ゴシック"/>
            <family val="3"/>
            <charset val="128"/>
          </rPr>
          <t>キャンプファイアは実施予定日に打合せを行います。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C23" authorId="0" shapeId="0" xr:uid="{8E9690C6-24A2-4813-BFD5-257148CCC2AE}">
      <text>
        <r>
          <rPr>
            <b/>
            <sz val="9"/>
            <color indexed="81"/>
            <rFont val="MS P ゴシック"/>
            <family val="3"/>
            <charset val="128"/>
          </rPr>
          <t>キャンプファイアは実施予定日に打合せを行います。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I18" authorId="0" shapeId="0" xr:uid="{2A7B427F-4085-48DD-93CB-5BACB7471A40}">
      <text>
        <r>
          <rPr>
            <b/>
            <sz val="9"/>
            <color indexed="81"/>
            <rFont val="MS P ゴシック"/>
            <family val="3"/>
            <charset val="128"/>
          </rPr>
          <t>『分類』記入例、
未就学、⇒『未』と記入
小学生、⇒『小』と記入
中学生、⇒『中』と記入
高校生、⇒『高』と記入
大学生、⇒『大』と記入
一般、　⇒『一』と記入
６５才以上、⇒『65』と記入
必要事項となりますので、ご記入を宜しくお願いいたします。</t>
        </r>
      </text>
    </comment>
    <comment ref="U18" authorId="0" shapeId="0" xr:uid="{A2EE8220-3CA2-44CA-B3B9-B7DCB0C460A7}">
      <text>
        <r>
          <rPr>
            <b/>
            <sz val="9"/>
            <color indexed="81"/>
            <rFont val="MS P ゴシック"/>
            <family val="3"/>
            <charset val="128"/>
          </rPr>
          <t>日帰り利用がある場合
こちらの備考欄に
【</t>
        </r>
        <r>
          <rPr>
            <b/>
            <sz val="9"/>
            <color indexed="39"/>
            <rFont val="MS P ゴシック"/>
            <family val="3"/>
            <charset val="128"/>
          </rPr>
          <t>○○／○○　日帰り</t>
        </r>
        <r>
          <rPr>
            <b/>
            <sz val="9"/>
            <color indexed="81"/>
            <rFont val="MS P ゴシック"/>
            <family val="3"/>
            <charset val="128"/>
          </rPr>
          <t>】と記入してください。
また連泊の時、1泊のみ等の方がいる場合にも
【</t>
        </r>
        <r>
          <rPr>
            <b/>
            <sz val="9"/>
            <color indexed="39"/>
            <rFont val="MS P ゴシック"/>
            <family val="3"/>
            <charset val="128"/>
          </rPr>
          <t>○○／○○のみ宿泊</t>
        </r>
        <r>
          <rPr>
            <b/>
            <sz val="9"/>
            <color indexed="81"/>
            <rFont val="MS P ゴシック"/>
            <family val="3"/>
            <charset val="128"/>
          </rPr>
          <t>】と記入ください。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新井 美弥</author>
  </authors>
  <commentList>
    <comment ref="E12" authorId="0" shapeId="0" xr:uid="{7AEF4D15-0555-47B2-B94A-9CF2BC622E32}">
      <text>
        <r>
          <rPr>
            <b/>
            <sz val="9"/>
            <color indexed="81"/>
            <rFont val="MS P ゴシック"/>
            <family val="3"/>
            <charset val="128"/>
          </rPr>
          <t>『分類』記入例、
未就学、小学生、中学生、高校生、大学生、一般、
６５才以上、
必要事項となりますので、ご入力宜しくお願いいたします</t>
        </r>
      </text>
    </comment>
  </commentList>
</comments>
</file>

<file path=xl/sharedStrings.xml><?xml version="1.0" encoding="utf-8"?>
<sst xmlns="http://schemas.openxmlformats.org/spreadsheetml/2006/main" count="1281" uniqueCount="789">
  <si>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9"/>
  </si>
  <si>
    <t>利用責任者電話番号</t>
    <rPh sb="0" eb="2">
      <t>リヨウ</t>
    </rPh>
    <rPh sb="2" eb="5">
      <t>セキニンシャ</t>
    </rPh>
    <rPh sb="5" eb="7">
      <t>デンワ</t>
    </rPh>
    <rPh sb="7" eb="9">
      <t>バンゴウ</t>
    </rPh>
    <phoneticPr fontId="9"/>
  </si>
  <si>
    <t>№</t>
    <phoneticPr fontId="9"/>
  </si>
  <si>
    <t>年齢</t>
    <rPh sb="0" eb="2">
      <t>ネンレイ</t>
    </rPh>
    <phoneticPr fontId="9"/>
  </si>
  <si>
    <t>性別</t>
    <rPh sb="0" eb="2">
      <t>セイベツ</t>
    </rPh>
    <phoneticPr fontId="9"/>
  </si>
  <si>
    <t>住所</t>
    <rPh sb="0" eb="2">
      <t>ジュウショ</t>
    </rPh>
    <phoneticPr fontId="9"/>
  </si>
  <si>
    <t>外国人用</t>
    <rPh sb="0" eb="2">
      <t>ガイコク</t>
    </rPh>
    <rPh sb="2" eb="3">
      <t>ジン</t>
    </rPh>
    <rPh sb="3" eb="4">
      <t>ヨウ</t>
    </rPh>
    <phoneticPr fontId="9"/>
  </si>
  <si>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9"/>
  </si>
  <si>
    <t>　　</t>
    <phoneticPr fontId="9"/>
  </si>
  <si>
    <t>国籍</t>
    <rPh sb="0" eb="2">
      <t>コクセキ</t>
    </rPh>
    <phoneticPr fontId="9"/>
  </si>
  <si>
    <t>旅券番号</t>
    <rPh sb="0" eb="2">
      <t>リョケン</t>
    </rPh>
    <rPh sb="2" eb="4">
      <t>バンゴウ</t>
    </rPh>
    <phoneticPr fontId="9"/>
  </si>
  <si>
    <t>　</t>
    <phoneticPr fontId="9"/>
  </si>
  <si>
    <t xml:space="preserve">　
</t>
    <phoneticPr fontId="9"/>
  </si>
  <si>
    <t>乳幼児</t>
    <rPh sb="0" eb="3">
      <t>ニュウヨウジ</t>
    </rPh>
    <phoneticPr fontId="9"/>
  </si>
  <si>
    <t>提出書類集</t>
  </si>
  <si>
    <t>利用日</t>
    <rPh sb="0" eb="3">
      <t>リヨウビ</t>
    </rPh>
    <phoneticPr fontId="9"/>
  </si>
  <si>
    <t>提出日</t>
    <rPh sb="0" eb="2">
      <t>テイシュツ</t>
    </rPh>
    <rPh sb="2" eb="3">
      <t>ビ</t>
    </rPh>
    <phoneticPr fontId="9"/>
  </si>
  <si>
    <t>幼児・児童・生徒</t>
    <rPh sb="0" eb="2">
      <t>ヨウジ</t>
    </rPh>
    <rPh sb="3" eb="5">
      <t>ジドウ</t>
    </rPh>
    <rPh sb="6" eb="8">
      <t>セイト</t>
    </rPh>
    <phoneticPr fontId="9"/>
  </si>
  <si>
    <t>該当施設にチェック</t>
    <rPh sb="2" eb="4">
      <t>シセツ</t>
    </rPh>
    <phoneticPr fontId="9"/>
  </si>
  <si>
    <t>宿泊</t>
  </si>
  <si>
    <t>受付№　　　　　　　</t>
  </si>
  <si>
    <t>記</t>
  </si>
  <si>
    <t>利　用　目　的</t>
  </si>
  <si>
    <t>利　用　期　間</t>
  </si>
  <si>
    <t>利　用　人　員</t>
  </si>
  <si>
    <t>宿泊施設名</t>
  </si>
  <si>
    <t>宿　泊　者　の　内　訳　（人）</t>
  </si>
  <si>
    <t>一般・学生</t>
  </si>
  <si>
    <t>上記以外の希望</t>
  </si>
  <si>
    <t>利用施設名</t>
  </si>
  <si>
    <t>利用の条件</t>
  </si>
  <si>
    <t>または制限</t>
  </si>
  <si>
    <t>納入通知書</t>
  </si>
  <si>
    <t xml:space="preserve"> </t>
  </si>
  <si>
    <t>団体名または名前</t>
    <rPh sb="0" eb="3">
      <t>ダンタイメイ</t>
    </rPh>
    <rPh sb="6" eb="8">
      <t>ナマエ</t>
    </rPh>
    <phoneticPr fontId="9"/>
  </si>
  <si>
    <t>代表者氏名</t>
    <rPh sb="0" eb="3">
      <t>ダイヒョウシャ</t>
    </rPh>
    <rPh sb="3" eb="5">
      <t>シメイ</t>
    </rPh>
    <phoneticPr fontId="9"/>
  </si>
  <si>
    <t>電話番号</t>
    <rPh sb="0" eb="2">
      <t>デンワ</t>
    </rPh>
    <rPh sb="2" eb="4">
      <t>バンゴウ</t>
    </rPh>
    <phoneticPr fontId="9"/>
  </si>
  <si>
    <t>団体名</t>
    <rPh sb="0" eb="2">
      <t>ダンタイ</t>
    </rPh>
    <rPh sb="2" eb="3">
      <t>メイ</t>
    </rPh>
    <phoneticPr fontId="9"/>
  </si>
  <si>
    <t>名栗げんきプラザ</t>
    <rPh sb="0" eb="2">
      <t>ナグリ</t>
    </rPh>
    <phoneticPr fontId="9"/>
  </si>
  <si>
    <t>人数</t>
    <rPh sb="0" eb="2">
      <t>ニンズウ</t>
    </rPh>
    <phoneticPr fontId="9"/>
  </si>
  <si>
    <t>大人</t>
    <rPh sb="0" eb="2">
      <t>オトナ</t>
    </rPh>
    <phoneticPr fontId="9"/>
  </si>
  <si>
    <t>担当者氏名</t>
    <rPh sb="0" eb="3">
      <t>タントウシャ</t>
    </rPh>
    <rPh sb="3" eb="5">
      <t>シメイ</t>
    </rPh>
    <phoneticPr fontId="9"/>
  </si>
  <si>
    <t>来所
方法</t>
    <rPh sb="0" eb="1">
      <t>ライ</t>
    </rPh>
    <rPh sb="1" eb="2">
      <t>ショ</t>
    </rPh>
    <rPh sb="3" eb="5">
      <t>ホウホウ</t>
    </rPh>
    <phoneticPr fontId="9"/>
  </si>
  <si>
    <t>往路</t>
    <rPh sb="0" eb="2">
      <t>オウロ</t>
    </rPh>
    <phoneticPr fontId="9"/>
  </si>
  <si>
    <t>荷物受取（正丸駅）　　　　　</t>
    <rPh sb="0" eb="2">
      <t>ニモツ</t>
    </rPh>
    <rPh sb="2" eb="4">
      <t>ウケトリ</t>
    </rPh>
    <rPh sb="5" eb="8">
      <t>ショウマルエキ</t>
    </rPh>
    <phoneticPr fontId="9"/>
  </si>
  <si>
    <t>復路</t>
    <rPh sb="0" eb="2">
      <t>フクロ</t>
    </rPh>
    <phoneticPr fontId="9"/>
  </si>
  <si>
    <t>荷物積込（玄関前）　　　　　</t>
    <rPh sb="0" eb="2">
      <t>ニモツ</t>
    </rPh>
    <rPh sb="2" eb="4">
      <t>ツミコミ</t>
    </rPh>
    <rPh sb="5" eb="7">
      <t>ゲンカン</t>
    </rPh>
    <rPh sb="7" eb="8">
      <t>マエ</t>
    </rPh>
    <phoneticPr fontId="9"/>
  </si>
  <si>
    <t>時刻</t>
    <rPh sb="0" eb="2">
      <t>ジコク</t>
    </rPh>
    <phoneticPr fontId="9"/>
  </si>
  <si>
    <t>活動</t>
    <rPh sb="0" eb="2">
      <t>カツドウ</t>
    </rPh>
    <phoneticPr fontId="9"/>
  </si>
  <si>
    <t>場所</t>
    <rPh sb="0" eb="2">
      <t>バショ</t>
    </rPh>
    <phoneticPr fontId="9"/>
  </si>
  <si>
    <t>消灯</t>
    <rPh sb="0" eb="2">
      <t>ショウトウ</t>
    </rPh>
    <phoneticPr fontId="9"/>
  </si>
  <si>
    <t>朝食</t>
    <rPh sb="0" eb="2">
      <t>チョウショク</t>
    </rPh>
    <phoneticPr fontId="9"/>
  </si>
  <si>
    <t>活動計画書</t>
    <rPh sb="0" eb="2">
      <t>カツドウ</t>
    </rPh>
    <rPh sb="2" eb="5">
      <t>ケイカクショ</t>
    </rPh>
    <phoneticPr fontId="9"/>
  </si>
  <si>
    <t>　　　　枚目／　　　　枚</t>
    <rPh sb="4" eb="5">
      <t>マイ</t>
    </rPh>
    <rPh sb="5" eb="6">
      <t>メ</t>
    </rPh>
    <rPh sb="11" eb="12">
      <t>マイ</t>
    </rPh>
    <phoneticPr fontId="9"/>
  </si>
  <si>
    <t>利　用　者　名　簿</t>
    <rPh sb="0" eb="1">
      <t>リ</t>
    </rPh>
    <rPh sb="2" eb="3">
      <t>ヨウ</t>
    </rPh>
    <rPh sb="4" eb="5">
      <t>シャ</t>
    </rPh>
    <rPh sb="6" eb="7">
      <t>メイ</t>
    </rPh>
    <rPh sb="8" eb="9">
      <t>ボ</t>
    </rPh>
    <phoneticPr fontId="9"/>
  </si>
  <si>
    <t>利用者責任者名</t>
    <rPh sb="0" eb="3">
      <t>リヨウシャ</t>
    </rPh>
    <rPh sb="3" eb="6">
      <t>セキニンシャ</t>
    </rPh>
    <rPh sb="6" eb="7">
      <t>メイ</t>
    </rPh>
    <phoneticPr fontId="9"/>
  </si>
  <si>
    <t>氏　　名</t>
    <rPh sb="0" eb="1">
      <t>シ</t>
    </rPh>
    <rPh sb="3" eb="4">
      <t>メイ</t>
    </rPh>
    <phoneticPr fontId="9"/>
  </si>
  <si>
    <t>備考</t>
    <rPh sb="0" eb="2">
      <t>ビコウ</t>
    </rPh>
    <phoneticPr fontId="9"/>
  </si>
  <si>
    <t>県内</t>
    <rPh sb="0" eb="2">
      <t>ケンナイ</t>
    </rPh>
    <phoneticPr fontId="9"/>
  </si>
  <si>
    <t>県外</t>
    <rPh sb="0" eb="2">
      <t>ケンガイ</t>
    </rPh>
    <phoneticPr fontId="9"/>
  </si>
  <si>
    <t>未就学</t>
    <rPh sb="0" eb="3">
      <t>ミシュウガク</t>
    </rPh>
    <phoneticPr fontId="9"/>
  </si>
  <si>
    <t>小学生</t>
    <rPh sb="0" eb="3">
      <t>ショウガクセイ</t>
    </rPh>
    <phoneticPr fontId="9"/>
  </si>
  <si>
    <t>中学生</t>
    <rPh sb="0" eb="3">
      <t>チュウガクセイ</t>
    </rPh>
    <phoneticPr fontId="9"/>
  </si>
  <si>
    <t>高校生</t>
    <rPh sb="0" eb="2">
      <t>コウコウ</t>
    </rPh>
    <rPh sb="2" eb="3">
      <t>セイ</t>
    </rPh>
    <phoneticPr fontId="9"/>
  </si>
  <si>
    <t>大学生</t>
    <rPh sb="0" eb="3">
      <t>ダイガクセイ</t>
    </rPh>
    <phoneticPr fontId="9"/>
  </si>
  <si>
    <t>一般</t>
    <rPh sb="0" eb="2">
      <t>イッパン</t>
    </rPh>
    <phoneticPr fontId="9"/>
  </si>
  <si>
    <t>65歳以上</t>
    <rPh sb="2" eb="3">
      <t>サイ</t>
    </rPh>
    <rPh sb="3" eb="5">
      <t>イジョウ</t>
    </rPh>
    <phoneticPr fontId="9"/>
  </si>
  <si>
    <t>連絡先</t>
    <rPh sb="0" eb="3">
      <t>レンラクサキ</t>
    </rPh>
    <phoneticPr fontId="9"/>
  </si>
  <si>
    <t>品名</t>
    <rPh sb="0" eb="2">
      <t>ヒンメイ</t>
    </rPh>
    <phoneticPr fontId="9"/>
  </si>
  <si>
    <t>保有</t>
    <rPh sb="0" eb="2">
      <t>ホユウ</t>
    </rPh>
    <phoneticPr fontId="9"/>
  </si>
  <si>
    <t>個数</t>
    <rPh sb="0" eb="2">
      <t>コスウ</t>
    </rPh>
    <phoneticPr fontId="9"/>
  </si>
  <si>
    <t>例</t>
    <rPh sb="0" eb="1">
      <t>レイ</t>
    </rPh>
    <phoneticPr fontId="9"/>
  </si>
  <si>
    <t>野
外
活
動</t>
    <rPh sb="0" eb="1">
      <t>ノ</t>
    </rPh>
    <rPh sb="2" eb="3">
      <t>ソト</t>
    </rPh>
    <rPh sb="4" eb="5">
      <t>カツ</t>
    </rPh>
    <rPh sb="6" eb="7">
      <t>ドウ</t>
    </rPh>
    <phoneticPr fontId="9"/>
  </si>
  <si>
    <t>視
聴
覚</t>
    <rPh sb="0" eb="1">
      <t>シ</t>
    </rPh>
    <rPh sb="2" eb="3">
      <t>チョウ</t>
    </rPh>
    <rPh sb="4" eb="5">
      <t>サトル</t>
    </rPh>
    <phoneticPr fontId="9"/>
  </si>
  <si>
    <t>（　　１　　）日目</t>
    <rPh sb="7" eb="8">
      <t>ニチ</t>
    </rPh>
    <rPh sb="8" eb="9">
      <t>メ</t>
    </rPh>
    <phoneticPr fontId="9"/>
  </si>
  <si>
    <t>（　　２　　）日目</t>
    <rPh sb="7" eb="8">
      <t>ニチ</t>
    </rPh>
    <rPh sb="8" eb="9">
      <t>メ</t>
    </rPh>
    <phoneticPr fontId="9"/>
  </si>
  <si>
    <t>利用日程　</t>
    <rPh sb="0" eb="2">
      <t>リヨウ</t>
    </rPh>
    <rPh sb="2" eb="4">
      <t>ニッテイ</t>
    </rPh>
    <phoneticPr fontId="9"/>
  </si>
  <si>
    <t>受け渡し日時</t>
    <rPh sb="0" eb="1">
      <t>ウ</t>
    </rPh>
    <rPh sb="2" eb="3">
      <t>ワタ</t>
    </rPh>
    <rPh sb="4" eb="6">
      <t>ニチジ</t>
    </rPh>
    <phoneticPr fontId="9"/>
  </si>
  <si>
    <t>TEL</t>
    <phoneticPr fontId="9"/>
  </si>
  <si>
    <t>FAX</t>
    <phoneticPr fontId="9"/>
  </si>
  <si>
    <t>入浴希望時間帯　（　　　　　：　　　　　　　～　　　　　　　　：　　　　　　　　）</t>
    <rPh sb="0" eb="2">
      <t>ニュウヨク</t>
    </rPh>
    <rPh sb="2" eb="4">
      <t>キボウ</t>
    </rPh>
    <rPh sb="4" eb="7">
      <t>ジカンタイ</t>
    </rPh>
    <phoneticPr fontId="9"/>
  </si>
  <si>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9"/>
  </si>
  <si>
    <t>　包丁</t>
    <rPh sb="1" eb="3">
      <t>ホウチョウ</t>
    </rPh>
    <phoneticPr fontId="9"/>
  </si>
  <si>
    <t>　飯ごう</t>
    <rPh sb="1" eb="2">
      <t>ハン</t>
    </rPh>
    <phoneticPr fontId="9"/>
  </si>
  <si>
    <t>　双眼鏡</t>
    <rPh sb="1" eb="4">
      <t>ソウガンキョウ</t>
    </rPh>
    <phoneticPr fontId="9"/>
  </si>
  <si>
    <t>　鍋（大　36㎝）</t>
    <rPh sb="1" eb="2">
      <t>ナベ</t>
    </rPh>
    <rPh sb="3" eb="4">
      <t>ダイ</t>
    </rPh>
    <phoneticPr fontId="9"/>
  </si>
  <si>
    <t>　星座盤</t>
    <rPh sb="1" eb="3">
      <t>セイザ</t>
    </rPh>
    <rPh sb="3" eb="4">
      <t>バン</t>
    </rPh>
    <phoneticPr fontId="9"/>
  </si>
  <si>
    <t>　鍋（中　33㎝）</t>
    <rPh sb="1" eb="2">
      <t>ナベ</t>
    </rPh>
    <rPh sb="3" eb="4">
      <t>チュウ</t>
    </rPh>
    <phoneticPr fontId="9"/>
  </si>
  <si>
    <t>　火の神衣装</t>
    <rPh sb="1" eb="2">
      <t>ヒ</t>
    </rPh>
    <rPh sb="3" eb="4">
      <t>カミ</t>
    </rPh>
    <rPh sb="4" eb="6">
      <t>イショウ</t>
    </rPh>
    <phoneticPr fontId="9"/>
  </si>
  <si>
    <t>　鍋（小　24㎝）</t>
    <rPh sb="1" eb="2">
      <t>ナベ</t>
    </rPh>
    <rPh sb="3" eb="4">
      <t>ショウ</t>
    </rPh>
    <phoneticPr fontId="9"/>
  </si>
  <si>
    <t>　ファイアロード缶</t>
    <rPh sb="8" eb="9">
      <t>カン</t>
    </rPh>
    <phoneticPr fontId="9"/>
  </si>
  <si>
    <t>　片手鍋</t>
    <rPh sb="1" eb="3">
      <t>カタテ</t>
    </rPh>
    <rPh sb="3" eb="4">
      <t>ナベ</t>
    </rPh>
    <phoneticPr fontId="9"/>
  </si>
  <si>
    <t>　釜</t>
    <rPh sb="1" eb="2">
      <t>カマ</t>
    </rPh>
    <phoneticPr fontId="9"/>
  </si>
  <si>
    <t>　のこぎり（木挽き）</t>
    <rPh sb="6" eb="7">
      <t>キ</t>
    </rPh>
    <rPh sb="7" eb="8">
      <t>ビ</t>
    </rPh>
    <phoneticPr fontId="9"/>
  </si>
  <si>
    <t>　泡だて器</t>
    <rPh sb="1" eb="2">
      <t>アワ</t>
    </rPh>
    <rPh sb="4" eb="5">
      <t>キ</t>
    </rPh>
    <phoneticPr fontId="9"/>
  </si>
  <si>
    <t>　のこぎり（竹挽き）</t>
    <rPh sb="6" eb="7">
      <t>タケ</t>
    </rPh>
    <rPh sb="7" eb="8">
      <t>ビ</t>
    </rPh>
    <phoneticPr fontId="9"/>
  </si>
  <si>
    <t>　麺棒（うどん用）</t>
    <rPh sb="1" eb="3">
      <t>メンボウ</t>
    </rPh>
    <rPh sb="7" eb="8">
      <t>ヨウ</t>
    </rPh>
    <phoneticPr fontId="9"/>
  </si>
  <si>
    <t>　麺棒（ピザ用）</t>
    <rPh sb="1" eb="3">
      <t>メンボウ</t>
    </rPh>
    <rPh sb="6" eb="7">
      <t>ヨウ</t>
    </rPh>
    <phoneticPr fontId="9"/>
  </si>
  <si>
    <t>　まな板</t>
    <rPh sb="3" eb="4">
      <t>イタ</t>
    </rPh>
    <phoneticPr fontId="9"/>
  </si>
  <si>
    <t>　皮むき器</t>
    <rPh sb="1" eb="2">
      <t>カワ</t>
    </rPh>
    <rPh sb="4" eb="5">
      <t>キ</t>
    </rPh>
    <phoneticPr fontId="9"/>
  </si>
  <si>
    <t>　缶切り</t>
    <rPh sb="1" eb="3">
      <t>カンキ</t>
    </rPh>
    <phoneticPr fontId="9"/>
  </si>
  <si>
    <t>　延長コード</t>
    <rPh sb="1" eb="3">
      <t>エンチョウ</t>
    </rPh>
    <phoneticPr fontId="9"/>
  </si>
  <si>
    <t>　フライ返し</t>
    <rPh sb="4" eb="5">
      <t>ガエ</t>
    </rPh>
    <phoneticPr fontId="9"/>
  </si>
  <si>
    <t>　計量カップ</t>
    <rPh sb="1" eb="3">
      <t>ケイリョウ</t>
    </rPh>
    <phoneticPr fontId="9"/>
  </si>
  <si>
    <t>　鉄板</t>
    <rPh sb="1" eb="3">
      <t>テッパン</t>
    </rPh>
    <phoneticPr fontId="9"/>
  </si>
  <si>
    <t>　寝袋</t>
    <rPh sb="1" eb="3">
      <t>ネブクロ</t>
    </rPh>
    <phoneticPr fontId="9"/>
  </si>
  <si>
    <t>　毛布</t>
    <rPh sb="1" eb="3">
      <t>モウフ</t>
    </rPh>
    <phoneticPr fontId="9"/>
  </si>
  <si>
    <t>所長</t>
    <rPh sb="0" eb="2">
      <t>ショチョウ</t>
    </rPh>
    <phoneticPr fontId="9"/>
  </si>
  <si>
    <t>副所長</t>
    <rPh sb="0" eb="3">
      <t>フクショチョウ</t>
    </rPh>
    <phoneticPr fontId="9"/>
  </si>
  <si>
    <t>事業主任</t>
    <rPh sb="0" eb="2">
      <t>ジギョウ</t>
    </rPh>
    <rPh sb="2" eb="4">
      <t>シュニン</t>
    </rPh>
    <phoneticPr fontId="9"/>
  </si>
  <si>
    <t>受付担当者</t>
    <rPh sb="0" eb="2">
      <t>ウケツケ</t>
    </rPh>
    <rPh sb="2" eb="4">
      <t>タントウ</t>
    </rPh>
    <rPh sb="4" eb="5">
      <t>シャ</t>
    </rPh>
    <phoneticPr fontId="9"/>
  </si>
  <si>
    <t>６5歳以上</t>
    <rPh sb="2" eb="5">
      <t>サイイジョウ</t>
    </rPh>
    <phoneticPr fontId="9"/>
  </si>
  <si>
    <t>就学前</t>
    <rPh sb="0" eb="3">
      <t>シュウガクマエ</t>
    </rPh>
    <phoneticPr fontId="9"/>
  </si>
  <si>
    <t>使用料</t>
    <rPh sb="0" eb="3">
      <t>シヨウリョウ</t>
    </rPh>
    <phoneticPr fontId="9"/>
  </si>
  <si>
    <t>(利用料金)</t>
    <rPh sb="1" eb="3">
      <t>リヨウ</t>
    </rPh>
    <rPh sb="3" eb="5">
      <t>リョウキン</t>
    </rPh>
    <phoneticPr fontId="9"/>
  </si>
  <si>
    <t>使用料計</t>
    <rPh sb="0" eb="3">
      <t>シヨウリョウ</t>
    </rPh>
    <rPh sb="3" eb="4">
      <t>ケイ</t>
    </rPh>
    <phoneticPr fontId="9"/>
  </si>
  <si>
    <t>(利用料金計)</t>
    <rPh sb="1" eb="3">
      <t>リヨウ</t>
    </rPh>
    <rPh sb="3" eb="5">
      <t>リョウキン</t>
    </rPh>
    <rPh sb="5" eb="6">
      <t>ケイ</t>
    </rPh>
    <phoneticPr fontId="9"/>
  </si>
  <si>
    <r>
      <t>電　話</t>
    </r>
    <r>
      <rPr>
        <sz val="8"/>
        <color indexed="10"/>
        <rFont val="ＭＳ Ｐ明朝"/>
        <family val="1"/>
        <charset val="128"/>
      </rPr>
      <t>※連絡の取れる番号</t>
    </r>
    <rPh sb="0" eb="1">
      <t>デン</t>
    </rPh>
    <rPh sb="2" eb="3">
      <t>ハナシ</t>
    </rPh>
    <rPh sb="4" eb="6">
      <t>レンラク</t>
    </rPh>
    <rPh sb="7" eb="8">
      <t>ト</t>
    </rPh>
    <rPh sb="10" eb="12">
      <t>バンゴウ</t>
    </rPh>
    <phoneticPr fontId="9"/>
  </si>
  <si>
    <t>発行日
　　月　　日
№</t>
    <phoneticPr fontId="9"/>
  </si>
  <si>
    <t>同宿団体打合せ</t>
    <rPh sb="0" eb="2">
      <t>ドウシュク</t>
    </rPh>
    <rPh sb="2" eb="4">
      <t>ダンタイ</t>
    </rPh>
    <rPh sb="4" eb="6">
      <t>ウチアワ</t>
    </rPh>
    <phoneticPr fontId="9"/>
  </si>
  <si>
    <t>第1ファイア場</t>
    <rPh sb="0" eb="1">
      <t>ダイ</t>
    </rPh>
    <rPh sb="6" eb="7">
      <t>ジョウ</t>
    </rPh>
    <phoneticPr fontId="9"/>
  </si>
  <si>
    <t>申込内容</t>
    <rPh sb="0" eb="2">
      <t>モウシコミ</t>
    </rPh>
    <rPh sb="2" eb="4">
      <t>ナイヨウ</t>
    </rPh>
    <phoneticPr fontId="9"/>
  </si>
  <si>
    <t>食材（商品）名</t>
    <rPh sb="0" eb="2">
      <t>ショクザイ</t>
    </rPh>
    <rPh sb="3" eb="5">
      <t>ショウヒン</t>
    </rPh>
    <rPh sb="6" eb="7">
      <t>メイ</t>
    </rPh>
    <phoneticPr fontId="9"/>
  </si>
  <si>
    <t>日</t>
    <rPh sb="0" eb="1">
      <t>ニチ</t>
    </rPh>
    <phoneticPr fontId="9"/>
  </si>
  <si>
    <t>時</t>
    <rPh sb="0" eb="1">
      <t>ジ</t>
    </rPh>
    <phoneticPr fontId="9"/>
  </si>
  <si>
    <t>分</t>
    <rPh sb="0" eb="1">
      <t>フン</t>
    </rPh>
    <phoneticPr fontId="9"/>
  </si>
  <si>
    <t>※どちらかに☑してください。</t>
    <phoneticPr fontId="9"/>
  </si>
  <si>
    <t>数量</t>
    <rPh sb="0" eb="2">
      <t>スウリョウ</t>
    </rPh>
    <phoneticPr fontId="9"/>
  </si>
  <si>
    <t>ク
ラ
フ
ト
*1</t>
    <phoneticPr fontId="9"/>
  </si>
  <si>
    <t>　クラフトのこぎり</t>
    <phoneticPr fontId="9"/>
  </si>
  <si>
    <t>　はさみ</t>
    <phoneticPr fontId="9"/>
  </si>
  <si>
    <t>　ピアノ</t>
    <phoneticPr fontId="9"/>
  </si>
  <si>
    <t>　プロジェクター</t>
    <phoneticPr fontId="9"/>
  </si>
  <si>
    <t>～</t>
    <phoneticPr fontId="9"/>
  </si>
  <si>
    <t>本</t>
    <rPh sb="0" eb="1">
      <t>ホン</t>
    </rPh>
    <phoneticPr fontId="9"/>
  </si>
  <si>
    <t>人</t>
    <rPh sb="0" eb="1">
      <t>ニン</t>
    </rPh>
    <phoneticPr fontId="9"/>
  </si>
  <si>
    <t xml:space="preserve">様式第1号（1）（第3条関係）   </t>
  </si>
  <si>
    <t xml:space="preserve">　埼玉県立名栗げんきプラザ指定管理者　宛      </t>
    <phoneticPr fontId="9"/>
  </si>
  <si>
    <t xml:space="preserve"> レシート</t>
  </si>
  <si>
    <t>メールアドレス
（携帯可）</t>
    <rPh sb="9" eb="11">
      <t>ケイタイ</t>
    </rPh>
    <rPh sb="11" eb="12">
      <t>カ</t>
    </rPh>
    <phoneticPr fontId="9"/>
  </si>
  <si>
    <t>固定</t>
    <rPh sb="0" eb="2">
      <t>コテイ</t>
    </rPh>
    <phoneticPr fontId="9"/>
  </si>
  <si>
    <t>埼玉県立名栗げんきプラザ宿泊利用許可申請書</t>
    <phoneticPr fontId="9"/>
  </si>
  <si>
    <t>荷物輸送</t>
    <phoneticPr fontId="9"/>
  </si>
  <si>
    <t>男</t>
    <rPh sb="0" eb="1">
      <t>オトコ</t>
    </rPh>
    <phoneticPr fontId="9"/>
  </si>
  <si>
    <t>女</t>
    <rPh sb="0" eb="1">
      <t>オンナ</t>
    </rPh>
    <phoneticPr fontId="9"/>
  </si>
  <si>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9"/>
  </si>
  <si>
    <t>【内訳】（人数）</t>
    <rPh sb="1" eb="3">
      <t>ウチワケ</t>
    </rPh>
    <rPh sb="5" eb="7">
      <t>ニンズウ</t>
    </rPh>
    <phoneticPr fontId="9"/>
  </si>
  <si>
    <t>雨天時☂（変更がある場合のみ記入）</t>
    <rPh sb="0" eb="2">
      <t>ウテン</t>
    </rPh>
    <rPh sb="2" eb="3">
      <t>ジ</t>
    </rPh>
    <rPh sb="5" eb="7">
      <t>ヘンコウ</t>
    </rPh>
    <rPh sb="10" eb="12">
      <t>バアイ</t>
    </rPh>
    <rPh sb="14" eb="16">
      <t>キニュウ</t>
    </rPh>
    <phoneticPr fontId="9"/>
  </si>
  <si>
    <t>　バケツ</t>
    <phoneticPr fontId="9"/>
  </si>
  <si>
    <t xml:space="preserve">
　　　　</t>
    <phoneticPr fontId="9"/>
  </si>
  <si>
    <r>
      <t>　　　　　　
　　　　　　事業案内等いりません。
　　　↑　
　　</t>
    </r>
    <r>
      <rPr>
        <sz val="10"/>
        <rFont val="ＭＳ Ｐゴシック"/>
        <family val="3"/>
        <charset val="128"/>
      </rPr>
      <t>名栗げんきプラザからのお知らせやチラシなど必要のない場合はチェックをお願いします。</t>
    </r>
    <phoneticPr fontId="9"/>
  </si>
  <si>
    <t>　バット</t>
    <phoneticPr fontId="9"/>
  </si>
  <si>
    <t>　ボウル</t>
    <phoneticPr fontId="9"/>
  </si>
  <si>
    <t>　フライパン</t>
    <phoneticPr fontId="9"/>
  </si>
  <si>
    <t>　ざる</t>
    <phoneticPr fontId="9"/>
  </si>
  <si>
    <t>　さいばし</t>
    <phoneticPr fontId="9"/>
  </si>
  <si>
    <t>　おたま</t>
    <phoneticPr fontId="9"/>
  </si>
  <si>
    <t>　しゃもじ</t>
    <phoneticPr fontId="9"/>
  </si>
  <si>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9"/>
  </si>
  <si>
    <t>　ジャグ</t>
    <phoneticPr fontId="9"/>
  </si>
  <si>
    <t>【食材一覧表】</t>
    <rPh sb="1" eb="3">
      <t>ショクザイ</t>
    </rPh>
    <rPh sb="3" eb="5">
      <t>イチラン</t>
    </rPh>
    <rPh sb="5" eb="6">
      <t>ヒョウ</t>
    </rPh>
    <phoneticPr fontId="9"/>
  </si>
  <si>
    <t>※税込み価格となります。</t>
    <rPh sb="1" eb="3">
      <t>ゼイコ</t>
    </rPh>
    <rPh sb="4" eb="6">
      <t>カカク</t>
    </rPh>
    <phoneticPr fontId="9"/>
  </si>
  <si>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9"/>
  </si>
  <si>
    <t>＊肉類＊</t>
    <rPh sb="1" eb="3">
      <t>ニクルイ</t>
    </rPh>
    <phoneticPr fontId="9"/>
  </si>
  <si>
    <t>＊野菜＊</t>
    <rPh sb="1" eb="3">
      <t>ヤサイ</t>
    </rPh>
    <phoneticPr fontId="9"/>
  </si>
  <si>
    <t>＊果物＊</t>
    <rPh sb="1" eb="3">
      <t>クダモノ</t>
    </rPh>
    <phoneticPr fontId="9"/>
  </si>
  <si>
    <t>＊その他＊</t>
    <rPh sb="3" eb="4">
      <t>タ</t>
    </rPh>
    <phoneticPr fontId="9"/>
  </si>
  <si>
    <t>＊調味料＊</t>
    <rPh sb="1" eb="4">
      <t>チョウミリョウ</t>
    </rPh>
    <phoneticPr fontId="9"/>
  </si>
  <si>
    <t>商品
No.</t>
    <rPh sb="0" eb="2">
      <t>ショウヒン</t>
    </rPh>
    <phoneticPr fontId="9"/>
  </si>
  <si>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9"/>
  </si>
  <si>
    <t>氏　名</t>
    <rPh sb="0" eb="1">
      <t>し</t>
    </rPh>
    <rPh sb="2" eb="3">
      <t>めい</t>
    </rPh>
    <phoneticPr fontId="28" type="Hiragana" alignment="center"/>
  </si>
  <si>
    <t>利用月日</t>
    <rPh sb="0" eb="2">
      <t>リヨウ</t>
    </rPh>
    <phoneticPr fontId="9"/>
  </si>
  <si>
    <t>　木ねじビット</t>
    <rPh sb="1" eb="2">
      <t>キ</t>
    </rPh>
    <phoneticPr fontId="9"/>
  </si>
  <si>
    <t>小学生</t>
    <rPh sb="0" eb="3">
      <t>しょうがくせい</t>
    </rPh>
    <phoneticPr fontId="28" type="Hiragana" alignment="center"/>
  </si>
  <si>
    <t>中学生</t>
    <rPh sb="0" eb="3">
      <t>ちゅうがくせい</t>
    </rPh>
    <phoneticPr fontId="28" type="Hiragana" alignment="center"/>
  </si>
  <si>
    <t>高校生</t>
    <phoneticPr fontId="28" type="Hiragana" alignment="center"/>
  </si>
  <si>
    <t>※「ラジカセ」の貸出しはありません。各自ご持参ください。</t>
    <rPh sb="8" eb="10">
      <t>カシダ</t>
    </rPh>
    <phoneticPr fontId="9"/>
  </si>
  <si>
    <t>　ダッチオーブン（大）　*3</t>
    <rPh sb="9" eb="10">
      <t>ダイ</t>
    </rPh>
    <phoneticPr fontId="9"/>
  </si>
  <si>
    <t>　ダッチオーブン（小）　*3</t>
    <rPh sb="9" eb="10">
      <t>ショウ</t>
    </rPh>
    <phoneticPr fontId="9"/>
  </si>
  <si>
    <t>*3　ダッチオーブンは使用後、メンテナンスが必要となります。</t>
    <rPh sb="11" eb="14">
      <t>シヨウゴ</t>
    </rPh>
    <rPh sb="22" eb="24">
      <t>ヒツヨウ</t>
    </rPh>
    <phoneticPr fontId="9"/>
  </si>
  <si>
    <t>食事関係打合せ</t>
    <rPh sb="0" eb="2">
      <t>ショクジ</t>
    </rPh>
    <rPh sb="2" eb="4">
      <t>カンケイ</t>
    </rPh>
    <rPh sb="4" eb="6">
      <t>ウチアワ</t>
    </rPh>
    <phoneticPr fontId="9"/>
  </si>
  <si>
    <t>キャンプファイア打合せ</t>
    <rPh sb="8" eb="10">
      <t>ウチアワ</t>
    </rPh>
    <phoneticPr fontId="9"/>
  </si>
  <si>
    <t>※20名以上の団体様はシートをコピーしてご使用ください。</t>
    <rPh sb="3" eb="6">
      <t>メイイジョウ</t>
    </rPh>
    <rPh sb="7" eb="9">
      <t>ダンタイ</t>
    </rPh>
    <rPh sb="9" eb="10">
      <t>サマ</t>
    </rPh>
    <rPh sb="21" eb="23">
      <t>シヨウ</t>
    </rPh>
    <phoneticPr fontId="9"/>
  </si>
  <si>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9"/>
  </si>
  <si>
    <t>※はじめの集いを必ず入力してください。</t>
    <rPh sb="5" eb="6">
      <t>ツド</t>
    </rPh>
    <rPh sb="8" eb="9">
      <t>カナラ</t>
    </rPh>
    <rPh sb="10" eb="12">
      <t>ニュウリョク</t>
    </rPh>
    <phoneticPr fontId="9"/>
  </si>
  <si>
    <t>食堂</t>
    <rPh sb="0" eb="2">
      <t>ショクドウ</t>
    </rPh>
    <phoneticPr fontId="9"/>
  </si>
  <si>
    <t>【宿泊内訳】（人数）</t>
    <rPh sb="1" eb="3">
      <t>シュクハク</t>
    </rPh>
    <rPh sb="3" eb="5">
      <t>ウチワケ</t>
    </rPh>
    <rPh sb="7" eb="9">
      <t>ニンズウ</t>
    </rPh>
    <phoneticPr fontId="9"/>
  </si>
  <si>
    <t>　　　</t>
    <phoneticPr fontId="9"/>
  </si>
  <si>
    <t>計</t>
    <rPh sb="0" eb="1">
      <t>ケイ</t>
    </rPh>
    <phoneticPr fontId="9"/>
  </si>
  <si>
    <t>男　　</t>
    <phoneticPr fontId="9"/>
  </si>
  <si>
    <t>女　　</t>
    <rPh sb="0" eb="1">
      <t>オンナ</t>
    </rPh>
    <phoneticPr fontId="9"/>
  </si>
  <si>
    <t>団体名</t>
    <rPh sb="0" eb="3">
      <t>ダンタイメイ</t>
    </rPh>
    <phoneticPr fontId="9"/>
  </si>
  <si>
    <t>から</t>
    <phoneticPr fontId="28" type="Hiragana" alignment="center"/>
  </si>
  <si>
    <t>まで</t>
    <phoneticPr fontId="28" type="Hiragana" alignment="center"/>
  </si>
  <si>
    <t>オプション</t>
    <phoneticPr fontId="9"/>
  </si>
  <si>
    <t>3歳未満</t>
    <rPh sb="1" eb="4">
      <t>サイミマン</t>
    </rPh>
    <phoneticPr fontId="9"/>
  </si>
  <si>
    <t>3歳以上（幼児）</t>
    <rPh sb="1" eb="4">
      <t>サイイジョウ</t>
    </rPh>
    <rPh sb="5" eb="7">
      <t>ヨウジ</t>
    </rPh>
    <phoneticPr fontId="9"/>
  </si>
  <si>
    <t>中学生以上</t>
    <rPh sb="0" eb="5">
      <t>チュウガクセイイジョウ</t>
    </rPh>
    <phoneticPr fontId="9"/>
  </si>
  <si>
    <t>1日目</t>
    <rPh sb="1" eb="3">
      <t>ニチメ</t>
    </rPh>
    <phoneticPr fontId="9"/>
  </si>
  <si>
    <t>2日目</t>
    <rPh sb="1" eb="3">
      <t>ニチメ</t>
    </rPh>
    <phoneticPr fontId="9"/>
  </si>
  <si>
    <t>実施日</t>
    <rPh sb="0" eb="3">
      <t>ジッシビ</t>
    </rPh>
    <phoneticPr fontId="9"/>
  </si>
  <si>
    <t>受取時間</t>
    <rPh sb="0" eb="2">
      <t>ウケトリ</t>
    </rPh>
    <rPh sb="2" eb="4">
      <t>ジカン</t>
    </rPh>
    <phoneticPr fontId="9"/>
  </si>
  <si>
    <t>人数・個数</t>
    <rPh sb="0" eb="2">
      <t>ニンズウ</t>
    </rPh>
    <rPh sb="3" eb="5">
      <t>コスウ</t>
    </rPh>
    <phoneticPr fontId="9"/>
  </si>
  <si>
    <t>×</t>
    <phoneticPr fontId="9"/>
  </si>
  <si>
    <t>シーツセット</t>
    <phoneticPr fontId="9"/>
  </si>
  <si>
    <t>シーツ</t>
    <phoneticPr fontId="9"/>
  </si>
  <si>
    <t>枕カバー</t>
    <rPh sb="0" eb="1">
      <t>マクラ</t>
    </rPh>
    <phoneticPr fontId="9"/>
  </si>
  <si>
    <t>受取日</t>
    <rPh sb="0" eb="3">
      <t>ウケトリビ</t>
    </rPh>
    <phoneticPr fontId="9"/>
  </si>
  <si>
    <t>飲み物</t>
    <rPh sb="0" eb="1">
      <t>ノ</t>
    </rPh>
    <rPh sb="2" eb="3">
      <t>モノ</t>
    </rPh>
    <phoneticPr fontId="9"/>
  </si>
  <si>
    <t>※要相談　7・8月不可</t>
    <rPh sb="1" eb="4">
      <t>ヨウソウダン</t>
    </rPh>
    <rPh sb="8" eb="9">
      <t>ガツ</t>
    </rPh>
    <rPh sb="9" eb="11">
      <t>フカ</t>
    </rPh>
    <phoneticPr fontId="9"/>
  </si>
  <si>
    <t>　切り出しナイフ（右利き）</t>
    <rPh sb="1" eb="2">
      <t>キ</t>
    </rPh>
    <rPh sb="3" eb="4">
      <t>ダ</t>
    </rPh>
    <rPh sb="9" eb="11">
      <t>ミギキ</t>
    </rPh>
    <phoneticPr fontId="9"/>
  </si>
  <si>
    <t>　切り出しナイフ（左利き）</t>
    <rPh sb="1" eb="2">
      <t>キ</t>
    </rPh>
    <rPh sb="3" eb="4">
      <t>ダ</t>
    </rPh>
    <rPh sb="9" eb="11">
      <t>ヒダリキ</t>
    </rPh>
    <phoneticPr fontId="9"/>
  </si>
  <si>
    <t>　トング（肉用）</t>
    <rPh sb="5" eb="6">
      <t>ニク</t>
    </rPh>
    <rPh sb="6" eb="7">
      <t>ヨウ</t>
    </rPh>
    <phoneticPr fontId="9"/>
  </si>
  <si>
    <t>　トング（野菜用）</t>
    <rPh sb="5" eb="7">
      <t>ヤサイ</t>
    </rPh>
    <rPh sb="7" eb="8">
      <t>ヨウ</t>
    </rPh>
    <phoneticPr fontId="9"/>
  </si>
  <si>
    <t>炊事薪</t>
    <rPh sb="0" eb="3">
      <t>スイジマキ</t>
    </rPh>
    <phoneticPr fontId="9"/>
  </si>
  <si>
    <t>貸出備品一覧表</t>
    <rPh sb="0" eb="2">
      <t>カシダシ</t>
    </rPh>
    <rPh sb="2" eb="4">
      <t>ビヒン</t>
    </rPh>
    <rPh sb="4" eb="7">
      <t>イチランヒョウ</t>
    </rPh>
    <phoneticPr fontId="9"/>
  </si>
  <si>
    <t>ゴミ袋（30ℓ）</t>
    <rPh sb="2" eb="3">
      <t>ブクロ</t>
    </rPh>
    <phoneticPr fontId="9"/>
  </si>
  <si>
    <t>ゴミ袋（70ℓ）</t>
    <rPh sb="2" eb="3">
      <t>ブクロ</t>
    </rPh>
    <phoneticPr fontId="9"/>
  </si>
  <si>
    <t>　下記のとおり埼玉県立名栗げんきプラザを利用したいので、活動計画書を添えて申請します。</t>
    <rPh sb="28" eb="30">
      <t>カツドウ</t>
    </rPh>
    <phoneticPr fontId="9"/>
  </si>
  <si>
    <t>別注食材申込書</t>
    <rPh sb="0" eb="2">
      <t>ベッチュウ</t>
    </rPh>
    <rPh sb="2" eb="4">
      <t>ショクザイ</t>
    </rPh>
    <rPh sb="4" eb="6">
      <t>モウシコ</t>
    </rPh>
    <rPh sb="6" eb="7">
      <t>ショ</t>
    </rPh>
    <phoneticPr fontId="9"/>
  </si>
  <si>
    <t>天候</t>
    <rPh sb="0" eb="2">
      <t>テンコウ</t>
    </rPh>
    <phoneticPr fontId="9"/>
  </si>
  <si>
    <t>ヒノキのバードコール</t>
  </si>
  <si>
    <t>幼児</t>
    <rPh sb="0" eb="2">
      <t>ヨウジ</t>
    </rPh>
    <phoneticPr fontId="9"/>
  </si>
  <si>
    <t>高校生</t>
    <rPh sb="0" eb="3">
      <t>コウコウセイ</t>
    </rPh>
    <phoneticPr fontId="9"/>
  </si>
  <si>
    <t>65歳以上</t>
    <rPh sb="2" eb="5">
      <t>サイイジョウ</t>
    </rPh>
    <phoneticPr fontId="9"/>
  </si>
  <si>
    <t>野外炊事</t>
    <rPh sb="0" eb="4">
      <t>ヤガイスイジ</t>
    </rPh>
    <phoneticPr fontId="9"/>
  </si>
  <si>
    <t>おにぎり弁当</t>
    <rPh sb="4" eb="6">
      <t>ベントウ</t>
    </rPh>
    <phoneticPr fontId="9"/>
  </si>
  <si>
    <t>カレーライスセット</t>
    <phoneticPr fontId="9"/>
  </si>
  <si>
    <t>バーベキューセット</t>
    <phoneticPr fontId="9"/>
  </si>
  <si>
    <t>ドラム缶ピザセット</t>
    <rPh sb="3" eb="4">
      <t>カン</t>
    </rPh>
    <phoneticPr fontId="9"/>
  </si>
  <si>
    <t>災害時対応カレーセット</t>
    <rPh sb="0" eb="2">
      <t>サイガイ</t>
    </rPh>
    <rPh sb="2" eb="3">
      <t>ジ</t>
    </rPh>
    <rPh sb="3" eb="5">
      <t>タイオウ</t>
    </rPh>
    <phoneticPr fontId="9"/>
  </si>
  <si>
    <t>朝食ホットドックセット</t>
    <rPh sb="0" eb="2">
      <t>チョウショク</t>
    </rPh>
    <phoneticPr fontId="9"/>
  </si>
  <si>
    <t>災害時対応焼きそばセット</t>
    <rPh sb="0" eb="5">
      <t>サイガイジタイオウ</t>
    </rPh>
    <rPh sb="5" eb="6">
      <t>ヤ</t>
    </rPh>
    <phoneticPr fontId="9"/>
  </si>
  <si>
    <t>手打ちうどんセット</t>
    <phoneticPr fontId="9"/>
  </si>
  <si>
    <t>個別貸出備品</t>
    <rPh sb="0" eb="2">
      <t>コベツ</t>
    </rPh>
    <rPh sb="2" eb="4">
      <t>カシダシ</t>
    </rPh>
    <rPh sb="4" eb="6">
      <t>ビヒン</t>
    </rPh>
    <phoneticPr fontId="9"/>
  </si>
  <si>
    <t>流しそうめんセット</t>
    <phoneticPr fontId="9"/>
  </si>
  <si>
    <t>当日販売物品等</t>
    <rPh sb="0" eb="2">
      <t>トウジツ</t>
    </rPh>
    <rPh sb="2" eb="4">
      <t>ハンバイ</t>
    </rPh>
    <rPh sb="4" eb="7">
      <t>ブッピントウ</t>
    </rPh>
    <phoneticPr fontId="9"/>
  </si>
  <si>
    <t>食器用エコ洗剤</t>
    <rPh sb="0" eb="3">
      <t>ショッキヨウ</t>
    </rPh>
    <rPh sb="5" eb="7">
      <t>センザイ</t>
    </rPh>
    <phoneticPr fontId="9"/>
  </si>
  <si>
    <t>ロックアイス（1㎏）</t>
    <phoneticPr fontId="9"/>
  </si>
  <si>
    <t>ロックアイス（2㎏）</t>
    <phoneticPr fontId="9"/>
  </si>
  <si>
    <t>単三電池（1本）</t>
    <rPh sb="0" eb="4">
      <t>タンサンデンチ</t>
    </rPh>
    <rPh sb="6" eb="7">
      <t>ホン</t>
    </rPh>
    <phoneticPr fontId="9"/>
  </si>
  <si>
    <t>歯磨きセット</t>
    <rPh sb="0" eb="2">
      <t>ハミガ</t>
    </rPh>
    <phoneticPr fontId="9"/>
  </si>
  <si>
    <t>純綿軍手（1双）</t>
    <rPh sb="0" eb="4">
      <t>ジュンメングンテ</t>
    </rPh>
    <rPh sb="6" eb="7">
      <t>ソウ</t>
    </rPh>
    <phoneticPr fontId="9"/>
  </si>
  <si>
    <t>割り箸（1膳）</t>
    <rPh sb="0" eb="1">
      <t>ワ</t>
    </rPh>
    <rPh sb="2" eb="3">
      <t>バシ</t>
    </rPh>
    <rPh sb="5" eb="6">
      <t>ゼン</t>
    </rPh>
    <phoneticPr fontId="9"/>
  </si>
  <si>
    <t>カレー皿（1枚）</t>
    <rPh sb="3" eb="4">
      <t>ザラ</t>
    </rPh>
    <rPh sb="6" eb="7">
      <t>マイ</t>
    </rPh>
    <phoneticPr fontId="9"/>
  </si>
  <si>
    <t>紙コップ（1個）</t>
    <rPh sb="0" eb="1">
      <t>カミ</t>
    </rPh>
    <rPh sb="6" eb="7">
      <t>コ</t>
    </rPh>
    <phoneticPr fontId="9"/>
  </si>
  <si>
    <t>スプーン（1本）</t>
    <rPh sb="6" eb="7">
      <t>ホン</t>
    </rPh>
    <phoneticPr fontId="9"/>
  </si>
  <si>
    <t>宿泊</t>
    <rPh sb="0" eb="2">
      <t>シュクハク</t>
    </rPh>
    <phoneticPr fontId="9"/>
  </si>
  <si>
    <t>名</t>
    <rPh sb="0" eb="1">
      <t>メイ</t>
    </rPh>
    <phoneticPr fontId="9"/>
  </si>
  <si>
    <t>精算</t>
    <rPh sb="0" eb="2">
      <t>セイサン</t>
    </rPh>
    <phoneticPr fontId="9"/>
  </si>
  <si>
    <t>食事</t>
    <rPh sb="0" eb="2">
      <t>ショクジ</t>
    </rPh>
    <phoneticPr fontId="9"/>
  </si>
  <si>
    <t>フリガナ</t>
    <phoneticPr fontId="28" type="Hiragana" alignment="center"/>
  </si>
  <si>
    <t>利用施設</t>
    <rPh sb="0" eb="2">
      <t>リヨウ</t>
    </rPh>
    <rPh sb="2" eb="4">
      <t>シセツ</t>
    </rPh>
    <phoneticPr fontId="9"/>
  </si>
  <si>
    <t>提出日</t>
    <rPh sb="0" eb="3">
      <t>テイシュツビ</t>
    </rPh>
    <phoneticPr fontId="9"/>
  </si>
  <si>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9"/>
  </si>
  <si>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9"/>
  </si>
  <si>
    <t>バンガロー</t>
    <phoneticPr fontId="28" type="Hiragana" alignment="center"/>
  </si>
  <si>
    <t>　本館</t>
    <rPh sb="1" eb="3">
      <t>ほんかん</t>
    </rPh>
    <phoneticPr fontId="28" type="Hiragana" alignment="center"/>
  </si>
  <si>
    <t>　テント</t>
    <phoneticPr fontId="28" type="Hiragana" alignment="center"/>
  </si>
  <si>
    <t>　　新規申し込み　　　　変更の申込み</t>
    <rPh sb="2" eb="5">
      <t>シンキモウ</t>
    </rPh>
    <rPh sb="6" eb="7">
      <t>コ</t>
    </rPh>
    <rPh sb="12" eb="14">
      <t>ヘンコウ</t>
    </rPh>
    <rPh sb="15" eb="17">
      <t>モウシコ</t>
    </rPh>
    <phoneticPr fontId="9"/>
  </si>
  <si>
    <t>日帰り</t>
    <rPh sb="0" eb="2">
      <t>ヒガエ</t>
    </rPh>
    <phoneticPr fontId="9"/>
  </si>
  <si>
    <t>単価</t>
    <rPh sb="0" eb="2">
      <t>タンカ</t>
    </rPh>
    <phoneticPr fontId="88"/>
  </si>
  <si>
    <t>（税込）</t>
    <rPh sb="1" eb="3">
      <t>ゼイコ</t>
    </rPh>
    <phoneticPr fontId="88"/>
  </si>
  <si>
    <t>昼食</t>
    <rPh sb="0" eb="2">
      <t>チュウショク</t>
    </rPh>
    <phoneticPr fontId="9"/>
  </si>
  <si>
    <t>夕食</t>
    <rPh sb="0" eb="2">
      <t>ユウショク</t>
    </rPh>
    <phoneticPr fontId="9"/>
  </si>
  <si>
    <t>3日目</t>
    <rPh sb="1" eb="3">
      <t>ニチメ</t>
    </rPh>
    <phoneticPr fontId="9"/>
  </si>
  <si>
    <t>宿泊者数</t>
    <phoneticPr fontId="28" type="Hiragana" alignment="center"/>
  </si>
  <si>
    <t>＊缶詰他＊</t>
    <rPh sb="1" eb="3">
      <t>カンヅメ</t>
    </rPh>
    <rPh sb="3" eb="4">
      <t>ホカ</t>
    </rPh>
    <phoneticPr fontId="9"/>
  </si>
  <si>
    <t>4日目</t>
    <rPh sb="1" eb="3">
      <t>ニチメ</t>
    </rPh>
    <phoneticPr fontId="9"/>
  </si>
  <si>
    <t>予約No.</t>
    <rPh sb="0" eb="2">
      <t>ヨヤク</t>
    </rPh>
    <phoneticPr fontId="9"/>
  </si>
  <si>
    <t>☀　☂</t>
    <phoneticPr fontId="9"/>
  </si>
  <si>
    <t>食堂食で幼児メニューを希望する団体</t>
    <rPh sb="0" eb="2">
      <t>ショクドウ</t>
    </rPh>
    <rPh sb="2" eb="3">
      <t>ショク</t>
    </rPh>
    <rPh sb="4" eb="6">
      <t>ヨウジ</t>
    </rPh>
    <rPh sb="11" eb="13">
      <t>キボウ</t>
    </rPh>
    <rPh sb="15" eb="17">
      <t>ダンタイ</t>
    </rPh>
    <phoneticPr fontId="9"/>
  </si>
  <si>
    <t>食材は班別で提供希望</t>
    <rPh sb="3" eb="4">
      <t>ハン</t>
    </rPh>
    <rPh sb="4" eb="5">
      <t>ベツ</t>
    </rPh>
    <phoneticPr fontId="9"/>
  </si>
  <si>
    <t>班</t>
    <rPh sb="0" eb="1">
      <t>ハン</t>
    </rPh>
    <phoneticPr fontId="9"/>
  </si>
  <si>
    <t>団体精算方法
わかる範囲で入力</t>
    <rPh sb="0" eb="2">
      <t>ダンタイ</t>
    </rPh>
    <rPh sb="2" eb="6">
      <t>セイサンホウホウ</t>
    </rPh>
    <rPh sb="10" eb="12">
      <t>ハンイ</t>
    </rPh>
    <rPh sb="13" eb="15">
      <t>ニュウリョク</t>
    </rPh>
    <phoneticPr fontId="9"/>
  </si>
  <si>
    <t>看護師</t>
    <rPh sb="0" eb="3">
      <t>カンゴシ</t>
    </rPh>
    <phoneticPr fontId="9"/>
  </si>
  <si>
    <t>●（）内数字は個数です。</t>
  </si>
  <si>
    <t>書類提出期限について</t>
    <rPh sb="0" eb="2">
      <t>ショルイ</t>
    </rPh>
    <rPh sb="2" eb="4">
      <t>テイシュツ</t>
    </rPh>
    <rPh sb="4" eb="6">
      <t>キゲン</t>
    </rPh>
    <phoneticPr fontId="9"/>
  </si>
  <si>
    <t>提出すべき書類</t>
    <rPh sb="0" eb="2">
      <t>テイシュツ</t>
    </rPh>
    <rPh sb="5" eb="7">
      <t>ショルイ</t>
    </rPh>
    <phoneticPr fontId="9"/>
  </si>
  <si>
    <t>分類</t>
    <rPh sb="0" eb="2">
      <t>ブンルイ</t>
    </rPh>
    <phoneticPr fontId="9"/>
  </si>
  <si>
    <t>埼玉県飯能市上名栗1289-2</t>
    <rPh sb="0" eb="3">
      <t>サイタマケン</t>
    </rPh>
    <rPh sb="3" eb="9">
      <t>ハンノウシカミナグリ</t>
    </rPh>
    <phoneticPr fontId="9"/>
  </si>
  <si>
    <t>4/2・3のみ宿泊</t>
    <rPh sb="7" eb="9">
      <t>シュクハク</t>
    </rPh>
    <phoneticPr fontId="9"/>
  </si>
  <si>
    <t>（　　3　　）日目</t>
    <rPh sb="7" eb="8">
      <t>ニチ</t>
    </rPh>
    <rPh sb="8" eb="9">
      <t>メ</t>
    </rPh>
    <phoneticPr fontId="9"/>
  </si>
  <si>
    <t>（　　4　　）日目</t>
    <rPh sb="7" eb="8">
      <t>ニチ</t>
    </rPh>
    <rPh sb="8" eb="9">
      <t>メ</t>
    </rPh>
    <phoneticPr fontId="9"/>
  </si>
  <si>
    <t>※【日本国内に住所を有しない外国人が含まれている場合は、こちらの名簿をご利用ください】</t>
    <rPh sb="18" eb="19">
      <t>フク</t>
    </rPh>
    <rPh sb="32" eb="34">
      <t>メイボ</t>
    </rPh>
    <rPh sb="36" eb="38">
      <t>リヨウ</t>
    </rPh>
    <phoneticPr fontId="9"/>
  </si>
  <si>
    <t>○入力のお願い
①連泊利用で1泊のみの利用者がいる場合は、　備考欄に「○○／○○ のみ1泊」と入力してください。
（例：8/20～22利用→「20日のみ1泊」、「21日のみ1泊」という形で入力してください）
②団体内に、日帰りの方がいる場合には、備考欄に「○○／○○　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44" eb="45">
      <t>ハク</t>
    </rPh>
    <rPh sb="232" eb="234">
      <t>バアイ</t>
    </rPh>
    <phoneticPr fontId="9"/>
  </si>
  <si>
    <t>《アルコール飲酒に対しての同意事項》</t>
    <rPh sb="6" eb="8">
      <t>インシュ</t>
    </rPh>
    <rPh sb="9" eb="10">
      <t>タイ</t>
    </rPh>
    <phoneticPr fontId="9"/>
  </si>
  <si>
    <t>上記７項目を厳守いたします。</t>
    <rPh sb="0" eb="2">
      <t>ジョウキ</t>
    </rPh>
    <rPh sb="3" eb="5">
      <t>コウモク</t>
    </rPh>
    <rPh sb="6" eb="8">
      <t>ゲンシュ</t>
    </rPh>
    <phoneticPr fontId="9"/>
  </si>
  <si>
    <t>注文数</t>
    <rPh sb="0" eb="2">
      <t>チュウモン</t>
    </rPh>
    <rPh sb="2" eb="3">
      <t>スウ</t>
    </rPh>
    <phoneticPr fontId="9"/>
  </si>
  <si>
    <t>アルコール精算方法</t>
    <rPh sb="5" eb="7">
      <t>セイサン</t>
    </rPh>
    <rPh sb="7" eb="9">
      <t>ホウホウ</t>
    </rPh>
    <phoneticPr fontId="9"/>
  </si>
  <si>
    <t>退所点検</t>
    <rPh sb="0" eb="2">
      <t>タイショ</t>
    </rPh>
    <rPh sb="2" eb="4">
      <t>テンケン</t>
    </rPh>
    <phoneticPr fontId="9"/>
  </si>
  <si>
    <t>所在地または住所　〒</t>
    <rPh sb="0" eb="3">
      <t>ショザイチ</t>
    </rPh>
    <rPh sb="6" eb="8">
      <t>ジュウショ</t>
    </rPh>
    <phoneticPr fontId="9"/>
  </si>
  <si>
    <t>団体名または氏名</t>
  </si>
  <si>
    <t>代表者氏名</t>
  </si>
  <si>
    <t>電話　　　　　　　（　　　　）</t>
  </si>
  <si>
    <t>【注】　太線内だけ記入してください。</t>
  </si>
  <si>
    <t>名栗　木子</t>
    <rPh sb="0" eb="2">
      <t>ナグリ</t>
    </rPh>
    <rPh sb="3" eb="4">
      <t>キ</t>
    </rPh>
    <rPh sb="4" eb="5">
      <t>コ</t>
    </rPh>
    <phoneticPr fontId="9"/>
  </si>
  <si>
    <t>とん汁＆おにぎり</t>
    <rPh sb="2" eb="3">
      <t>ジル</t>
    </rPh>
    <phoneticPr fontId="9"/>
  </si>
  <si>
    <t>まな板（1）、包丁（1）、鉄板（1）、フライ返し（2）、さいばし（1）、トング（2）、しゃもじ（2）、飯盒（2）、バット（1）、皮手袋（1）
※焼きそばセットの場合は飯盒なし</t>
    <rPh sb="13" eb="15">
      <t>テッパン</t>
    </rPh>
    <rPh sb="22" eb="23">
      <t>ガエ</t>
    </rPh>
    <rPh sb="51" eb="53">
      <t>ハンゴウ</t>
    </rPh>
    <rPh sb="64" eb="67">
      <t>カワテフクロ</t>
    </rPh>
    <rPh sb="72" eb="73">
      <t>ヤ</t>
    </rPh>
    <rPh sb="80" eb="82">
      <t>バアイ</t>
    </rPh>
    <rPh sb="83" eb="85">
      <t>ハンゴウ</t>
    </rPh>
    <phoneticPr fontId="9"/>
  </si>
  <si>
    <t>ボウル（1）、バット（1）、包丁（1）、まな板（1）、フライ返し（1）、めん棒（1）、めん板（1）、計量カップ（1）、スプーン（1）、フォーク（1）、おぼん（1）
【全体】：ドラム缶、焼き網、皮手袋（厚手）、火バサミ</t>
    <rPh sb="14" eb="16">
      <t>ホウチョウ</t>
    </rPh>
    <rPh sb="22" eb="23">
      <t>イタ</t>
    </rPh>
    <rPh sb="30" eb="31">
      <t>ガエ</t>
    </rPh>
    <rPh sb="45" eb="46">
      <t>イタ</t>
    </rPh>
    <rPh sb="50" eb="52">
      <t>ケイリョウ</t>
    </rPh>
    <rPh sb="83" eb="85">
      <t>ゼンタイ</t>
    </rPh>
    <rPh sb="90" eb="91">
      <t>カン</t>
    </rPh>
    <rPh sb="96" eb="99">
      <t>カワテブクロ</t>
    </rPh>
    <rPh sb="100" eb="102">
      <t>アツデ</t>
    </rPh>
    <rPh sb="104" eb="105">
      <t>ヒ</t>
    </rPh>
    <phoneticPr fontId="9"/>
  </si>
  <si>
    <t>フライパンまたは鉄板（1）、フライ返し（1）、鍋（1）、おたま（1）、ボウル（1）、さいばし（1）、皮手袋（1）</t>
    <rPh sb="50" eb="51">
      <t>カワ</t>
    </rPh>
    <rPh sb="51" eb="53">
      <t>テフクロ</t>
    </rPh>
    <phoneticPr fontId="9"/>
  </si>
  <si>
    <t>棒パン</t>
    <rPh sb="0" eb="1">
      <t>ボウ</t>
    </rPh>
    <phoneticPr fontId="9"/>
  </si>
  <si>
    <t>ボウル（1）、めん板（1）、めん棒（1）、すいのう（1）、おたま（1）、バット（1）、ざる（1）、計量カップ（1）、鍋（2）、さいばし（1）、めん切り包丁（1）、フライ返し（1）、こま板（1）、皮手袋（1）、ブルーシート</t>
    <rPh sb="92" eb="93">
      <t>イタ</t>
    </rPh>
    <rPh sb="97" eb="98">
      <t>カワ</t>
    </rPh>
    <rPh sb="98" eb="100">
      <t>テフクロ</t>
    </rPh>
    <phoneticPr fontId="9"/>
  </si>
  <si>
    <t>めん板（1）、ボウル（1）、計量カップ（1）、スプーン（1）、しの竹（6）、アルコールスプレー（1）、　（半ドラム缶またはかまどで実施）、皮手袋（1）</t>
    <rPh sb="33" eb="34">
      <t>タケ</t>
    </rPh>
    <rPh sb="65" eb="67">
      <t>ジッシ</t>
    </rPh>
    <rPh sb="69" eb="72">
      <t>カワテフクロ</t>
    </rPh>
    <phoneticPr fontId="9"/>
  </si>
  <si>
    <t>販売物品</t>
    <rPh sb="0" eb="2">
      <t>ハンバイ</t>
    </rPh>
    <rPh sb="2" eb="4">
      <t>ブッピン</t>
    </rPh>
    <phoneticPr fontId="9"/>
  </si>
  <si>
    <t>野外炊事用　個別貸出備品</t>
    <rPh sb="4" eb="5">
      <t>ヨウ</t>
    </rPh>
    <rPh sb="6" eb="8">
      <t>コベツ</t>
    </rPh>
    <rPh sb="10" eb="12">
      <t>ビヒン</t>
    </rPh>
    <phoneticPr fontId="9"/>
  </si>
  <si>
    <t>まな板(2)、包丁(2)、ボウル(2)、ザル(1)、おたま(1)、しゃもじ(2)、竹べら(1)、皮むき(1)、鍋(1)、飯盒(2)、おわん(2)、ゴムべら（片づけで使用）(1)、皮手袋(1)</t>
    <phoneticPr fontId="9"/>
  </si>
  <si>
    <t>団体基本情報</t>
    <rPh sb="0" eb="2">
      <t>ダンタイ</t>
    </rPh>
    <rPh sb="2" eb="6">
      <t>キホンジョウホウ</t>
    </rPh>
    <phoneticPr fontId="9"/>
  </si>
  <si>
    <r>
      <t xml:space="preserve"> 　※</t>
    </r>
    <r>
      <rPr>
        <sz val="12"/>
        <color rgb="FFFF0000"/>
        <rFont val="ＭＳ Ｐゴシック"/>
        <family val="3"/>
        <charset val="128"/>
      </rPr>
      <t>活動計画書・名簿・追加食材注文</t>
    </r>
    <r>
      <rPr>
        <sz val="12"/>
        <rFont val="ＭＳ Ｐゴシック"/>
        <family val="3"/>
        <charset val="128"/>
      </rPr>
      <t>は直接シートへご記入ください。</t>
    </r>
    <rPh sb="26" eb="28">
      <t>キニュウ</t>
    </rPh>
    <phoneticPr fontId="9"/>
  </si>
  <si>
    <r>
      <t>（注意1）活動場所は調整によって変更になる場合があります。
（注意2）食堂での食事の基本開始時間は《</t>
    </r>
    <r>
      <rPr>
        <sz val="10"/>
        <color indexed="10"/>
        <rFont val="ＭＳ Ｐゴシック"/>
        <family val="3"/>
        <charset val="128"/>
      </rPr>
      <t>朝食　7：30、　昼食 12：00、 夕食 17：30</t>
    </r>
    <r>
      <rPr>
        <sz val="10"/>
        <color theme="1"/>
        <rFont val="ＭＳ Ｐゴシック"/>
        <family val="3"/>
        <charset val="128"/>
      </rPr>
      <t>》</t>
    </r>
    <r>
      <rPr>
        <sz val="10"/>
        <rFont val="ＭＳ Ｐゴシック"/>
        <family val="3"/>
        <charset val="128"/>
      </rPr>
      <t xml:space="preserve">
　　　　複数団体いる場合は時間差を設ける場合があります。
（注意3）食堂を利用する場合、10分前から食事の配膳準備（テーブル拭き等）をおこなってください。</t>
    </r>
    <rPh sb="35" eb="37">
      <t>ショクドウ</t>
    </rPh>
    <rPh sb="42" eb="44">
      <t>キホン</t>
    </rPh>
    <rPh sb="44" eb="46">
      <t>カイシ</t>
    </rPh>
    <rPh sb="46" eb="48">
      <t>ジカン</t>
    </rPh>
    <rPh sb="83" eb="85">
      <t>フクスウ</t>
    </rPh>
    <rPh sb="85" eb="87">
      <t>ダンタイ</t>
    </rPh>
    <rPh sb="89" eb="91">
      <t>バアイ</t>
    </rPh>
    <rPh sb="92" eb="95">
      <t>ジカンサ</t>
    </rPh>
    <rPh sb="96" eb="97">
      <t>モウ</t>
    </rPh>
    <rPh sb="99" eb="101">
      <t>バアイ</t>
    </rPh>
    <rPh sb="113" eb="115">
      <t>ショクドウ</t>
    </rPh>
    <phoneticPr fontId="9"/>
  </si>
  <si>
    <t>連絡事項</t>
    <rPh sb="0" eb="2">
      <t>レンラク</t>
    </rPh>
    <rPh sb="2" eb="4">
      <t>ジコウ</t>
    </rPh>
    <phoneticPr fontId="9"/>
  </si>
  <si>
    <t>ゴミ袋（10ℓ）</t>
    <rPh sb="2" eb="3">
      <t>ブクロ</t>
    </rPh>
    <phoneticPr fontId="9"/>
  </si>
  <si>
    <r>
      <t>※数量の変更は休所日を除く</t>
    </r>
    <r>
      <rPr>
        <b/>
        <u/>
        <sz val="11"/>
        <rFont val="ＭＳ Ｐゴシック"/>
        <family val="3"/>
        <charset val="128"/>
      </rPr>
      <t>2日前の9:00まで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6" eb="38">
      <t>リョウショウ</t>
    </rPh>
    <phoneticPr fontId="9"/>
  </si>
  <si>
    <t>令和7年度版</t>
    <rPh sb="0" eb="2">
      <t>レイワ</t>
    </rPh>
    <rPh sb="3" eb="5">
      <t>ネンド</t>
    </rPh>
    <rPh sb="5" eb="6">
      <t>バン</t>
    </rPh>
    <phoneticPr fontId="9"/>
  </si>
  <si>
    <t>おにぎり弁当　注文欄</t>
    <rPh sb="4" eb="6">
      <t>ベントウ</t>
    </rPh>
    <rPh sb="7" eb="9">
      <t>チュウモン</t>
    </rPh>
    <rPh sb="9" eb="10">
      <t>ラン</t>
    </rPh>
    <phoneticPr fontId="9"/>
  </si>
  <si>
    <t>食堂食　注文欄</t>
    <rPh sb="0" eb="3">
      <t>ショクドウショク</t>
    </rPh>
    <rPh sb="4" eb="6">
      <t>チュウモン</t>
    </rPh>
    <rPh sb="6" eb="7">
      <t>ラン</t>
    </rPh>
    <phoneticPr fontId="9"/>
  </si>
  <si>
    <t>野外炊事　注文欄</t>
    <rPh sb="0" eb="4">
      <t>ヤガイスイジ</t>
    </rPh>
    <rPh sb="5" eb="7">
      <t>チュウモン</t>
    </rPh>
    <rPh sb="7" eb="8">
      <t>ラン</t>
    </rPh>
    <phoneticPr fontId="9"/>
  </si>
  <si>
    <t>パーティ料理・おつまみ　注文欄</t>
    <rPh sb="4" eb="6">
      <t>リョウリ</t>
    </rPh>
    <rPh sb="12" eb="14">
      <t>チュウモン</t>
    </rPh>
    <rPh sb="14" eb="15">
      <t>ラン</t>
    </rPh>
    <phoneticPr fontId="9"/>
  </si>
  <si>
    <t>希望
借用数</t>
    <rPh sb="0" eb="2">
      <t>キボウ</t>
    </rPh>
    <rPh sb="3" eb="5">
      <t>シャクヨウ</t>
    </rPh>
    <rPh sb="5" eb="6">
      <t>スウ</t>
    </rPh>
    <phoneticPr fontId="9"/>
  </si>
  <si>
    <t>使用アクテビティ</t>
    <rPh sb="0" eb="2">
      <t>シヨウ</t>
    </rPh>
    <phoneticPr fontId="9"/>
  </si>
  <si>
    <t>宿泊者数</t>
    <rPh sb="0" eb="2">
      <t>シュクハク</t>
    </rPh>
    <rPh sb="2" eb="3">
      <t>シャ</t>
    </rPh>
    <rPh sb="3" eb="4">
      <t>スウ</t>
    </rPh>
    <phoneticPr fontId="9"/>
  </si>
  <si>
    <t>宿泊者 計</t>
    <rPh sb="0" eb="2">
      <t>シュクハク</t>
    </rPh>
    <rPh sb="4" eb="5">
      <t>ケイ</t>
    </rPh>
    <phoneticPr fontId="9"/>
  </si>
  <si>
    <t>〒</t>
    <phoneticPr fontId="9"/>
  </si>
  <si>
    <t>代表者連絡先</t>
    <rPh sb="0" eb="3">
      <t>ダイヒョウシャ</t>
    </rPh>
    <rPh sb="3" eb="6">
      <t>レンラクサキ</t>
    </rPh>
    <phoneticPr fontId="9"/>
  </si>
  <si>
    <t>メールアドレス</t>
    <phoneticPr fontId="9"/>
  </si>
  <si>
    <r>
      <t>野外炊事用具セット貸出</t>
    </r>
    <r>
      <rPr>
        <sz val="20"/>
        <rFont val="ＭＳ Ｐゴシック"/>
        <family val="3"/>
        <charset val="128"/>
      </rPr>
      <t>（目安）</t>
    </r>
    <rPh sb="0" eb="2">
      <t>ヤガイ</t>
    </rPh>
    <rPh sb="2" eb="4">
      <t>スイジ</t>
    </rPh>
    <rPh sb="4" eb="6">
      <t>ヨウグ</t>
    </rPh>
    <rPh sb="9" eb="11">
      <t>カシダシ</t>
    </rPh>
    <rPh sb="12" eb="14">
      <t>メヤス</t>
    </rPh>
    <phoneticPr fontId="9"/>
  </si>
  <si>
    <r>
      <t>●野外炊事で提供される基本セットは</t>
    </r>
    <r>
      <rPr>
        <b/>
        <sz val="12"/>
        <rFont val="ＭＳ Ｐゴシック"/>
        <family val="3"/>
        <charset val="128"/>
      </rPr>
      <t>【1セット約6人分】</t>
    </r>
    <r>
      <rPr>
        <sz val="12"/>
        <rFont val="ＭＳ Ｐゴシック"/>
        <family val="3"/>
        <charset val="128"/>
      </rPr>
      <t>です。注文シートで希望した1班の人数やセット注文数に応じてこちらで用意いたします。
　</t>
    </r>
    <r>
      <rPr>
        <b/>
        <sz val="12"/>
        <color rgb="FFFF0000"/>
        <rFont val="ＭＳ Ｐゴシック"/>
        <family val="3"/>
        <charset val="128"/>
      </rPr>
      <t>※基本セット内容以外で道具をご希望の場合は、注文シート下部にある【個別貸出備品申込】にてお申込みください</t>
    </r>
    <r>
      <rPr>
        <sz val="12"/>
        <rFont val="ＭＳ Ｐゴシック"/>
        <family val="3"/>
        <charset val="128"/>
      </rPr>
      <t>。</t>
    </r>
    <rPh sb="1" eb="3">
      <t>ヤガイ</t>
    </rPh>
    <rPh sb="3" eb="5">
      <t>スイジ</t>
    </rPh>
    <rPh sb="6" eb="8">
      <t>テイキョウ</t>
    </rPh>
    <rPh sb="11" eb="13">
      <t>キホン</t>
    </rPh>
    <rPh sb="22" eb="23">
      <t>ヤク</t>
    </rPh>
    <rPh sb="24" eb="26">
      <t>ニンブン</t>
    </rPh>
    <rPh sb="30" eb="32">
      <t>チュウモン</t>
    </rPh>
    <rPh sb="36" eb="38">
      <t>キボウ</t>
    </rPh>
    <rPh sb="41" eb="42">
      <t>ハン</t>
    </rPh>
    <rPh sb="43" eb="45">
      <t>ニンズウ</t>
    </rPh>
    <rPh sb="49" eb="52">
      <t>チュウモンスウ</t>
    </rPh>
    <rPh sb="53" eb="54">
      <t>オウ</t>
    </rPh>
    <rPh sb="60" eb="62">
      <t>ヨウイ</t>
    </rPh>
    <rPh sb="71" eb="73">
      <t>キホン</t>
    </rPh>
    <rPh sb="76" eb="78">
      <t>ナイヨウ</t>
    </rPh>
    <rPh sb="78" eb="80">
      <t>イガイ</t>
    </rPh>
    <rPh sb="81" eb="83">
      <t>ドウグ</t>
    </rPh>
    <rPh sb="85" eb="87">
      <t>キボウ</t>
    </rPh>
    <rPh sb="88" eb="90">
      <t>バアイ</t>
    </rPh>
    <rPh sb="92" eb="94">
      <t>チュウモン</t>
    </rPh>
    <rPh sb="97" eb="99">
      <t>カブ</t>
    </rPh>
    <rPh sb="103" eb="105">
      <t>コベツ</t>
    </rPh>
    <rPh sb="105" eb="107">
      <t>カシダシ</t>
    </rPh>
    <rPh sb="107" eb="109">
      <t>ビヒン</t>
    </rPh>
    <rPh sb="109" eb="111">
      <t>モウシコミ</t>
    </rPh>
    <rPh sb="115" eb="117">
      <t>モウシコ</t>
    </rPh>
    <phoneticPr fontId="9"/>
  </si>
  <si>
    <r>
      <t>※寝袋・毛布は日時の欄へ、</t>
    </r>
    <r>
      <rPr>
        <b/>
        <sz val="12"/>
        <color indexed="10"/>
        <rFont val="ＭＳ Ｐゴシック"/>
        <family val="3"/>
        <charset val="128"/>
      </rPr>
      <t>受取希望時間</t>
    </r>
    <r>
      <rPr>
        <sz val="12"/>
        <rFont val="ＭＳ Ｐゴシック"/>
        <family val="3"/>
        <charset val="128"/>
      </rPr>
      <t>をご記入ください。（状況によってご希望のお時間は前後する可能性があります）</t>
    </r>
    <rPh sb="1" eb="3">
      <t>ネブクロ</t>
    </rPh>
    <rPh sb="4" eb="6">
      <t>モウフ</t>
    </rPh>
    <rPh sb="7" eb="9">
      <t>ニチジ</t>
    </rPh>
    <rPh sb="10" eb="11">
      <t>ラン</t>
    </rPh>
    <rPh sb="13" eb="15">
      <t>ウケトリ</t>
    </rPh>
    <rPh sb="15" eb="17">
      <t>キボウ</t>
    </rPh>
    <rPh sb="17" eb="19">
      <t>ジカン</t>
    </rPh>
    <rPh sb="21" eb="23">
      <t>キニュウ</t>
    </rPh>
    <rPh sb="29" eb="31">
      <t>ジョウキョウ</t>
    </rPh>
    <rPh sb="36" eb="38">
      <t>キボウ</t>
    </rPh>
    <rPh sb="40" eb="42">
      <t>ジカン</t>
    </rPh>
    <rPh sb="43" eb="45">
      <t>ゼンゴ</t>
    </rPh>
    <rPh sb="47" eb="50">
      <t>カノウセイ</t>
    </rPh>
    <phoneticPr fontId="9"/>
  </si>
  <si>
    <t>　やかん（大）</t>
    <rPh sb="5" eb="6">
      <t>ダイ</t>
    </rPh>
    <phoneticPr fontId="9"/>
  </si>
  <si>
    <t>　やかん（小）</t>
    <rPh sb="5" eb="6">
      <t>ショウ</t>
    </rPh>
    <phoneticPr fontId="9"/>
  </si>
  <si>
    <t>*1　当所で行っているクラフト以外で、個別に貸出を希望される場合のみクラフト貸出物品に個数をご記入ください。</t>
    <rPh sb="3" eb="5">
      <t>トウショ</t>
    </rPh>
    <rPh sb="6" eb="7">
      <t>オコナ</t>
    </rPh>
    <rPh sb="15" eb="17">
      <t>イガイ</t>
    </rPh>
    <rPh sb="19" eb="21">
      <t>コベツ</t>
    </rPh>
    <rPh sb="22" eb="24">
      <t>カシダシ</t>
    </rPh>
    <rPh sb="25" eb="27">
      <t>キボウ</t>
    </rPh>
    <rPh sb="30" eb="32">
      <t>バアイ</t>
    </rPh>
    <rPh sb="38" eb="40">
      <t>カシダシ</t>
    </rPh>
    <rPh sb="40" eb="42">
      <t>ブッピン</t>
    </rPh>
    <rPh sb="43" eb="45">
      <t>コスウ</t>
    </rPh>
    <rPh sb="47" eb="49">
      <t>キニュウ</t>
    </rPh>
    <phoneticPr fontId="9"/>
  </si>
  <si>
    <t>*2　当所、貸出備品のアンプはBluetooth（ブルートゥース）で接続するタイプです。CDやカセットは使用できません。</t>
    <rPh sb="3" eb="5">
      <t>トウショ</t>
    </rPh>
    <rPh sb="6" eb="8">
      <t>カシダ</t>
    </rPh>
    <rPh sb="8" eb="10">
      <t>ビヒン</t>
    </rPh>
    <rPh sb="34" eb="36">
      <t>セツゾク</t>
    </rPh>
    <rPh sb="52" eb="54">
      <t>シヨウ</t>
    </rPh>
    <phoneticPr fontId="9"/>
  </si>
  <si>
    <t>一合カップ</t>
    <rPh sb="0" eb="2">
      <t>イチゴウ</t>
    </rPh>
    <phoneticPr fontId="9"/>
  </si>
  <si>
    <t>キャンプ
用品</t>
    <rPh sb="5" eb="7">
      <t>ヨウヒン</t>
    </rPh>
    <phoneticPr fontId="9"/>
  </si>
  <si>
    <t>寝袋・毛布　受取希望時間</t>
    <rPh sb="0" eb="2">
      <t>ネフクロ</t>
    </rPh>
    <rPh sb="3" eb="5">
      <t>モウフ</t>
    </rPh>
    <rPh sb="6" eb="8">
      <t>ウケトリ</t>
    </rPh>
    <rPh sb="8" eb="12">
      <t>キボウジカン</t>
    </rPh>
    <phoneticPr fontId="9"/>
  </si>
  <si>
    <t>タープ</t>
    <phoneticPr fontId="9"/>
  </si>
  <si>
    <t>※幼児メニューを希望した場合：幼児以外の方も全員が同じ幼児メニューでの提供となります。</t>
  </si>
  <si>
    <t>※夕食メニューが幼児メニューへと変更になります。朝食は通常メニューから一部のみ変更となります。</t>
    <phoneticPr fontId="9"/>
  </si>
  <si>
    <t>翌日の給茶希望</t>
    <rPh sb="0" eb="2">
      <t>ヨクジツ</t>
    </rPh>
    <rPh sb="3" eb="5">
      <t>キュウチャ</t>
    </rPh>
    <rPh sb="5" eb="7">
      <t>キボウ</t>
    </rPh>
    <phoneticPr fontId="9"/>
  </si>
  <si>
    <t>飲み物　注文欄</t>
    <rPh sb="0" eb="1">
      <t>ノ</t>
    </rPh>
    <rPh sb="2" eb="3">
      <t>モノ</t>
    </rPh>
    <rPh sb="4" eb="6">
      <t>チュウモン</t>
    </rPh>
    <rPh sb="6" eb="7">
      <t>ラン</t>
    </rPh>
    <phoneticPr fontId="9"/>
  </si>
  <si>
    <t>パーティ料理・おつまみ</t>
    <phoneticPr fontId="9"/>
  </si>
  <si>
    <t>野外炊事　班編成記入欄</t>
    <rPh sb="0" eb="2">
      <t>ヤガイ</t>
    </rPh>
    <rPh sb="2" eb="4">
      <t>スイジ</t>
    </rPh>
    <rPh sb="5" eb="8">
      <t>ハンヘンセイ</t>
    </rPh>
    <rPh sb="8" eb="11">
      <t>キニュウラン</t>
    </rPh>
    <phoneticPr fontId="9"/>
  </si>
  <si>
    <t>小計人数</t>
    <rPh sb="0" eb="2">
      <t>ショウケイ</t>
    </rPh>
    <rPh sb="2" eb="4">
      <t>ニンスウ</t>
    </rPh>
    <phoneticPr fontId="9"/>
  </si>
  <si>
    <t>×</t>
  </si>
  <si>
    <t>受取日</t>
    <rPh sb="0" eb="2">
      <t>ウケトリ</t>
    </rPh>
    <phoneticPr fontId="9"/>
  </si>
  <si>
    <t>≪　アルコール注文欄　≫</t>
    <rPh sb="9" eb="10">
      <t>ラン</t>
    </rPh>
    <phoneticPr fontId="9"/>
  </si>
  <si>
    <t>源作ワイン（ロゼ）</t>
    <rPh sb="0" eb="1">
      <t>ミナモト</t>
    </rPh>
    <rPh sb="1" eb="2">
      <t>ツクル</t>
    </rPh>
    <phoneticPr fontId="9"/>
  </si>
  <si>
    <t>各アクテビティ申込欄</t>
    <rPh sb="0" eb="1">
      <t>カク</t>
    </rPh>
    <rPh sb="7" eb="9">
      <t>モウシコミ</t>
    </rPh>
    <rPh sb="9" eb="10">
      <t>ラン</t>
    </rPh>
    <phoneticPr fontId="9"/>
  </si>
  <si>
    <t>クラフト関係　注文欄</t>
    <rPh sb="4" eb="6">
      <t>カンケイ</t>
    </rPh>
    <rPh sb="7" eb="9">
      <t>チュウモン</t>
    </rPh>
    <rPh sb="9" eb="10">
      <t>ラン</t>
    </rPh>
    <phoneticPr fontId="9"/>
  </si>
  <si>
    <t>チャレンジ型アクテビティ申込欄</t>
    <rPh sb="5" eb="6">
      <t>ガタ</t>
    </rPh>
    <rPh sb="12" eb="14">
      <t>モウシコミ</t>
    </rPh>
    <rPh sb="14" eb="15">
      <t>ラン</t>
    </rPh>
    <phoneticPr fontId="9"/>
  </si>
  <si>
    <t>アクテビティ名</t>
    <rPh sb="6" eb="7">
      <t>メイ</t>
    </rPh>
    <phoneticPr fontId="9"/>
  </si>
  <si>
    <t>☀　☂</t>
  </si>
  <si>
    <t>1班の人数</t>
    <rPh sb="1" eb="2">
      <t>ハン</t>
    </rPh>
    <rPh sb="3" eb="5">
      <t>ニンスウ</t>
    </rPh>
    <phoneticPr fontId="9"/>
  </si>
  <si>
    <t>班数</t>
    <rPh sb="0" eb="1">
      <t>ハン</t>
    </rPh>
    <rPh sb="1" eb="2">
      <t>スウ</t>
    </rPh>
    <phoneticPr fontId="9"/>
  </si>
  <si>
    <t>グループチャレンジ</t>
    <phoneticPr fontId="9"/>
  </si>
  <si>
    <r>
      <t>●有人</t>
    </r>
    <r>
      <rPr>
        <b/>
        <sz val="11"/>
        <rFont val="ＭＳ Ｐゴシック"/>
        <family val="3"/>
        <charset val="128"/>
      </rPr>
      <t>ポイントに立てる指導員の数</t>
    </r>
    <rPh sb="1" eb="3">
      <t>ユウジン</t>
    </rPh>
    <phoneticPr fontId="9"/>
  </si>
  <si>
    <t>キャンプファイア・キャンドルファイア　申込欄</t>
    <rPh sb="19" eb="21">
      <t>モウシコミ</t>
    </rPh>
    <rPh sb="21" eb="22">
      <t>ラン</t>
    </rPh>
    <phoneticPr fontId="9"/>
  </si>
  <si>
    <t>　　　　　　　キャンドルファイア</t>
    <phoneticPr fontId="9"/>
  </si>
  <si>
    <r>
      <t>　　　　</t>
    </r>
    <r>
      <rPr>
        <b/>
        <sz val="11"/>
        <rFont val="BIZ UDPゴシック"/>
        <family val="3"/>
        <charset val="128"/>
      </rPr>
      <t>キャンプファイア材料、バラ売り希望</t>
    </r>
    <r>
      <rPr>
        <sz val="10"/>
        <rFont val="BIZ UDPゴシック"/>
        <family val="3"/>
        <charset val="128"/>
      </rPr>
      <t xml:space="preserve">
　　　</t>
    </r>
    <r>
      <rPr>
        <sz val="9"/>
        <rFont val="BIZ UDPゴシック"/>
        <family val="3"/>
        <charset val="128"/>
      </rPr>
      <t>(値段は手引きのアクティビティ料金一覧をご参照ください。)
※キャンドルファイアはろうそくを御持参いただければ料金は発生いたしません。</t>
    </r>
    <rPh sb="71" eb="72">
      <t>ゴ</t>
    </rPh>
    <phoneticPr fontId="9"/>
  </si>
  <si>
    <t>オリエンテーリング申込欄</t>
    <phoneticPr fontId="9"/>
  </si>
  <si>
    <t>ガイドが必要なアクテビティ　申込欄</t>
    <rPh sb="4" eb="6">
      <t>ヒツヨウ</t>
    </rPh>
    <rPh sb="14" eb="16">
      <t>モウシコミ</t>
    </rPh>
    <rPh sb="16" eb="17">
      <t>ラン</t>
    </rPh>
    <phoneticPr fontId="9"/>
  </si>
  <si>
    <t>人数</t>
    <rPh sb="0" eb="2">
      <t>ニンスウ</t>
    </rPh>
    <phoneticPr fontId="9"/>
  </si>
  <si>
    <t>森のQ太朗ゲーム</t>
    <rPh sb="0" eb="1">
      <t>モリ</t>
    </rPh>
    <rPh sb="3" eb="5">
      <t>タロウ</t>
    </rPh>
    <phoneticPr fontId="9"/>
  </si>
  <si>
    <t>星空観察会
（9月～春休み前まで申込み可）</t>
    <phoneticPr fontId="9"/>
  </si>
  <si>
    <t>プラネタリウム　申込欄</t>
    <rPh sb="8" eb="10">
      <t>モウシコミ</t>
    </rPh>
    <rPh sb="10" eb="11">
      <t>ラン</t>
    </rPh>
    <phoneticPr fontId="9"/>
  </si>
  <si>
    <t>プラネタリウム50分（幼児向け）</t>
    <rPh sb="9" eb="10">
      <t>フン</t>
    </rPh>
    <rPh sb="11" eb="14">
      <t>ヨウジム</t>
    </rPh>
    <phoneticPr fontId="9"/>
  </si>
  <si>
    <t>②太陽と月と地球の大きさ調べ
（6年生の授業内容）</t>
    <rPh sb="1" eb="3">
      <t>タイヨウ</t>
    </rPh>
    <rPh sb="4" eb="5">
      <t>ツキ</t>
    </rPh>
    <rPh sb="6" eb="8">
      <t>チキュウ</t>
    </rPh>
    <rPh sb="9" eb="10">
      <t>オオ</t>
    </rPh>
    <rPh sb="12" eb="13">
      <t>シラ</t>
    </rPh>
    <rPh sb="17" eb="19">
      <t>ネンセイ</t>
    </rPh>
    <rPh sb="20" eb="22">
      <t>ジュギョウ</t>
    </rPh>
    <rPh sb="22" eb="24">
      <t>ナイヨウ</t>
    </rPh>
    <phoneticPr fontId="9"/>
  </si>
  <si>
    <t>カメラマン</t>
    <phoneticPr fontId="9"/>
  </si>
  <si>
    <t>学習投影オプション</t>
    <rPh sb="0" eb="4">
      <t>ガクシュウトウエイ</t>
    </rPh>
    <phoneticPr fontId="9"/>
  </si>
  <si>
    <t>①月の満ち欠け
（6年生の授業内容）</t>
    <rPh sb="1" eb="2">
      <t>ツキ</t>
    </rPh>
    <rPh sb="3" eb="4">
      <t>ミ</t>
    </rPh>
    <rPh sb="5" eb="6">
      <t>カ</t>
    </rPh>
    <rPh sb="10" eb="12">
      <t>ネンセイ</t>
    </rPh>
    <rPh sb="13" eb="15">
      <t>ジュギョウ</t>
    </rPh>
    <rPh sb="15" eb="17">
      <t>ナイヨウ</t>
    </rPh>
    <phoneticPr fontId="9"/>
  </si>
  <si>
    <t>有</t>
    <rPh sb="0" eb="1">
      <t>アリ</t>
    </rPh>
    <phoneticPr fontId="9"/>
  </si>
  <si>
    <t>無</t>
    <rPh sb="0" eb="1">
      <t>ナシ</t>
    </rPh>
    <phoneticPr fontId="9"/>
  </si>
  <si>
    <t>②太陽と月と地球の大きさ比べ
（6年生の授業内容）</t>
    <rPh sb="1" eb="3">
      <t>タイヨウ</t>
    </rPh>
    <rPh sb="4" eb="5">
      <t>ツキ</t>
    </rPh>
    <rPh sb="6" eb="8">
      <t>チキュウ</t>
    </rPh>
    <rPh sb="9" eb="10">
      <t>オオ</t>
    </rPh>
    <rPh sb="12" eb="13">
      <t>クラ</t>
    </rPh>
    <rPh sb="17" eb="19">
      <t>ネンセイ</t>
    </rPh>
    <rPh sb="20" eb="22">
      <t>ジュギョウ</t>
    </rPh>
    <rPh sb="22" eb="24">
      <t>ナイヨウ</t>
    </rPh>
    <phoneticPr fontId="9"/>
  </si>
  <si>
    <t>ドライバー</t>
    <phoneticPr fontId="9"/>
  </si>
  <si>
    <t>③太陽と月と星の動き
（4年生の授業内容）</t>
    <rPh sb="1" eb="3">
      <t>タイヨウ</t>
    </rPh>
    <rPh sb="4" eb="5">
      <t>ツキ</t>
    </rPh>
    <rPh sb="6" eb="7">
      <t>ホシ</t>
    </rPh>
    <rPh sb="8" eb="9">
      <t>ウゴ</t>
    </rPh>
    <rPh sb="13" eb="15">
      <t>ネンセイ</t>
    </rPh>
    <rPh sb="16" eb="18">
      <t>ジュギョウ</t>
    </rPh>
    <rPh sb="18" eb="20">
      <t>ナイヨウ</t>
    </rPh>
    <phoneticPr fontId="9"/>
  </si>
  <si>
    <t>④宇宙の広がり
（中学生の授業内容）</t>
    <rPh sb="1" eb="3">
      <t>ウチュウ</t>
    </rPh>
    <rPh sb="4" eb="5">
      <t>ヒロ</t>
    </rPh>
    <rPh sb="9" eb="12">
      <t>チュウガクセイ</t>
    </rPh>
    <rPh sb="13" eb="15">
      <t>ジュギョウ</t>
    </rPh>
    <rPh sb="15" eb="17">
      <t>ナイヨウ</t>
    </rPh>
    <phoneticPr fontId="9"/>
  </si>
  <si>
    <t>⑤地球と運動と天体の動き
（中学生の授業内容）</t>
    <rPh sb="1" eb="3">
      <t>チキュウ</t>
    </rPh>
    <rPh sb="4" eb="6">
      <t>ウンドウ</t>
    </rPh>
    <rPh sb="7" eb="9">
      <t>テンタイ</t>
    </rPh>
    <rPh sb="10" eb="11">
      <t>ウゴ</t>
    </rPh>
    <rPh sb="14" eb="17">
      <t>チュウガクセイ</t>
    </rPh>
    <rPh sb="18" eb="20">
      <t>ジュギョウ</t>
    </rPh>
    <rPh sb="20" eb="22">
      <t>ナイヨウ</t>
    </rPh>
    <phoneticPr fontId="9"/>
  </si>
  <si>
    <t>⑥月と惑星の見え方
（中学生の授業内容）</t>
    <rPh sb="1" eb="2">
      <t>ツキ</t>
    </rPh>
    <rPh sb="3" eb="5">
      <t>ワクセイ</t>
    </rPh>
    <rPh sb="6" eb="7">
      <t>ミ</t>
    </rPh>
    <rPh sb="8" eb="9">
      <t>カタ</t>
    </rPh>
    <rPh sb="11" eb="14">
      <t>チュウガクセイ</t>
    </rPh>
    <rPh sb="15" eb="17">
      <t>ジュギョウ</t>
    </rPh>
    <rPh sb="17" eb="19">
      <t>ナイヨウ</t>
    </rPh>
    <phoneticPr fontId="9"/>
  </si>
  <si>
    <t>―・―・ここから下の部分は入所当日に受付で確認する内容です。（記入の必要はありません）・―・―</t>
    <rPh sb="31" eb="33">
      <t>キニュウ</t>
    </rPh>
    <phoneticPr fontId="9"/>
  </si>
  <si>
    <t>◇◇◇　精算について　◇◇◇</t>
    <phoneticPr fontId="9"/>
  </si>
  <si>
    <t>一緒</t>
    <rPh sb="0" eb="2">
      <t>イッショ</t>
    </rPh>
    <phoneticPr fontId="9"/>
  </si>
  <si>
    <t>　  別</t>
    <rPh sb="3" eb="4">
      <t>ベツ</t>
    </rPh>
    <phoneticPr fontId="9"/>
  </si>
  <si>
    <t xml:space="preserve">     精算を分ける（　　　　　　  　       　　　　　　）　</t>
    <rPh sb="5" eb="7">
      <t>セイサン</t>
    </rPh>
    <rPh sb="8" eb="9">
      <t>ワ</t>
    </rPh>
    <phoneticPr fontId="9"/>
  </si>
  <si>
    <t xml:space="preserve">     全部まとめて精算　</t>
    <rPh sb="5" eb="7">
      <t>ゼンブ</t>
    </rPh>
    <rPh sb="11" eb="13">
      <t>セイサン</t>
    </rPh>
    <phoneticPr fontId="9"/>
  </si>
  <si>
    <t>　 現金　     振込み　　  電子決済　　 クレジットカード</t>
    <rPh sb="2" eb="4">
      <t>ゲンキン</t>
    </rPh>
    <rPh sb="10" eb="12">
      <t>フリコ</t>
    </rPh>
    <rPh sb="17" eb="21">
      <t>デンシケッサイ</t>
    </rPh>
    <phoneticPr fontId="9"/>
  </si>
  <si>
    <t>缶ビール</t>
    <phoneticPr fontId="9"/>
  </si>
  <si>
    <t>缶チューハイ(レモン)</t>
    <phoneticPr fontId="9"/>
  </si>
  <si>
    <t>缶ﾁｭｰﾊｲ(ｸﾞﾚｰﾌﾟﾌﾙｰﾂ)</t>
    <phoneticPr fontId="9"/>
  </si>
  <si>
    <t>日本酒(地酒ワンカップ)</t>
    <phoneticPr fontId="9"/>
  </si>
  <si>
    <t>秩父錦(本酒造)</t>
    <phoneticPr fontId="9"/>
  </si>
  <si>
    <t>武甲(本酒造)</t>
    <phoneticPr fontId="9"/>
  </si>
  <si>
    <t>内容おまかせ</t>
    <rPh sb="0" eb="2">
      <t>ナイヨウ</t>
    </rPh>
    <phoneticPr fontId="9"/>
  </si>
  <si>
    <t>☀　</t>
    <phoneticPr fontId="9"/>
  </si>
  <si>
    <t>☂</t>
    <phoneticPr fontId="9"/>
  </si>
  <si>
    <t>キャンプファイア</t>
    <phoneticPr fontId="9"/>
  </si>
  <si>
    <t>キャンドルファイア</t>
    <phoneticPr fontId="9"/>
  </si>
  <si>
    <r>
      <t>★アレルギー個別対応申請書⇒</t>
    </r>
    <r>
      <rPr>
        <b/>
        <u/>
        <sz val="12"/>
        <rFont val="HG丸ｺﾞｼｯｸM-PRO"/>
        <family val="3"/>
        <charset val="128"/>
      </rPr>
      <t>利用日の3週間前までに提出</t>
    </r>
    <r>
      <rPr>
        <b/>
        <sz val="12"/>
        <rFont val="HG丸ｺﾞｼｯｸM-PRO"/>
        <family val="3"/>
        <charset val="128"/>
      </rPr>
      <t>。</t>
    </r>
    <rPh sb="6" eb="8">
      <t>コベツ</t>
    </rPh>
    <rPh sb="8" eb="10">
      <t>タイオウ</t>
    </rPh>
    <rPh sb="10" eb="13">
      <t>シンセイショ</t>
    </rPh>
    <rPh sb="13" eb="16">
      <t>ヤジルシリヨウ</t>
    </rPh>
    <rPh sb="16" eb="17">
      <t>ビ</t>
    </rPh>
    <rPh sb="19" eb="22">
      <t>シュウカンマエ</t>
    </rPh>
    <rPh sb="25" eb="27">
      <t>テイシュツ</t>
    </rPh>
    <phoneticPr fontId="9"/>
  </si>
  <si>
    <r>
      <t>★利用者名簿⇒</t>
    </r>
    <r>
      <rPr>
        <b/>
        <u/>
        <sz val="12"/>
        <rFont val="HG丸ｺﾞｼｯｸM-PRO"/>
        <family val="3"/>
        <charset val="128"/>
      </rPr>
      <t>利用日前日までに提出。</t>
    </r>
    <rPh sb="1" eb="3">
      <t>リヨウ</t>
    </rPh>
    <rPh sb="3" eb="4">
      <t>シャ</t>
    </rPh>
    <rPh sb="4" eb="6">
      <t>メイボ</t>
    </rPh>
    <rPh sb="7" eb="9">
      <t>リヨウ</t>
    </rPh>
    <rPh sb="9" eb="10">
      <t>ビ</t>
    </rPh>
    <rPh sb="10" eb="12">
      <t>ゼンジツ</t>
    </rPh>
    <rPh sb="15" eb="17">
      <t>テイシュツ</t>
    </rPh>
    <phoneticPr fontId="9"/>
  </si>
  <si>
    <t>(　１２：００　)</t>
    <phoneticPr fontId="9"/>
  </si>
  <si>
    <t>(　１７：３０　)</t>
    <phoneticPr fontId="9"/>
  </si>
  <si>
    <t>(　７：３０　)</t>
    <phoneticPr fontId="9"/>
  </si>
  <si>
    <t>受取時間</t>
    <rPh sb="0" eb="2">
      <t>ウケトリ</t>
    </rPh>
    <rPh sb="2" eb="4">
      <t>ジカン</t>
    </rPh>
    <phoneticPr fontId="9"/>
  </si>
  <si>
    <t>野外炊事　班編成の内訳</t>
    <rPh sb="0" eb="4">
      <t>ヤガイスイジ</t>
    </rPh>
    <rPh sb="5" eb="8">
      <t>ハンヘンセイ</t>
    </rPh>
    <rPh sb="9" eb="11">
      <t>ウチワケ</t>
    </rPh>
    <phoneticPr fontId="9"/>
  </si>
  <si>
    <t>受取時間</t>
    <rPh sb="0" eb="4">
      <t>ウケトリジカン</t>
    </rPh>
    <phoneticPr fontId="9"/>
  </si>
  <si>
    <t>食材はまとめて提供希望（まとめて希望の場合✔を入れてください）</t>
    <rPh sb="16" eb="18">
      <t>キボウ</t>
    </rPh>
    <rPh sb="19" eb="21">
      <t>バアイ</t>
    </rPh>
    <rPh sb="23" eb="24">
      <t>イ</t>
    </rPh>
    <phoneticPr fontId="9"/>
  </si>
  <si>
    <t xml:space="preserve">
★幼児向けのアニメーション投影をご希望の方は（幼児向け）と記載ください。　
</t>
    <phoneticPr fontId="9"/>
  </si>
  <si>
    <t>☀　　☂</t>
    <phoneticPr fontId="9"/>
  </si>
  <si>
    <t>1セット</t>
    <phoneticPr fontId="9"/>
  </si>
  <si>
    <t>　なた</t>
    <phoneticPr fontId="9"/>
  </si>
  <si>
    <r>
      <t>　　　　　　　　　</t>
    </r>
    <r>
      <rPr>
        <b/>
        <sz val="9"/>
        <rFont val="ＭＳ Ｐゴシック"/>
        <family val="3"/>
        <charset val="128"/>
      </rPr>
      <t>○記入のお願い〇</t>
    </r>
    <r>
      <rPr>
        <sz val="9"/>
        <rFont val="ＭＳ Ｐゴシック"/>
        <family val="3"/>
        <charset val="128"/>
      </rPr>
      <t xml:space="preserve">
・連泊利用で1泊のみの利用者がいる場合は、</t>
    </r>
    <r>
      <rPr>
        <b/>
        <sz val="9"/>
        <rFont val="ＭＳ Ｐゴシック"/>
        <family val="3"/>
        <charset val="128"/>
      </rPr>
      <t>備考欄に「○○／○○のみ1泊</t>
    </r>
    <r>
      <rPr>
        <sz val="9"/>
        <rFont val="ＭＳ Ｐゴシック"/>
        <family val="3"/>
        <charset val="128"/>
      </rPr>
      <t>」と記入してください。
（例：8/20～22利用→「20日のみ1泊」、「21日のみ1泊」という形で記入してください）
・日帰りの方がいる場合には、備考欄に「</t>
    </r>
    <r>
      <rPr>
        <b/>
        <sz val="9"/>
        <rFont val="ＭＳ Ｐゴシック"/>
        <family val="3"/>
        <charset val="128"/>
      </rPr>
      <t>○○／○○日帰り</t>
    </r>
    <r>
      <rPr>
        <sz val="9"/>
        <rFont val="ＭＳ Ｐゴシック"/>
        <family val="3"/>
        <charset val="128"/>
      </rPr>
      <t xml:space="preserve">」と記入してください。
</t>
    </r>
    <r>
      <rPr>
        <b/>
        <sz val="9"/>
        <color rgb="FFFF0000"/>
        <rFont val="ＭＳ Ｐゴシック"/>
        <family val="3"/>
        <charset val="128"/>
      </rPr>
      <t>---------※住所の記載ついて※---------</t>
    </r>
    <r>
      <rPr>
        <sz val="9"/>
        <rFont val="ＭＳ Ｐゴシック"/>
        <family val="3"/>
        <charset val="128"/>
      </rPr>
      <t xml:space="preserve">
</t>
    </r>
    <r>
      <rPr>
        <b/>
        <sz val="9"/>
        <color rgb="FFFF0000"/>
        <rFont val="ＭＳ Ｐゴシック"/>
        <family val="3"/>
        <charset val="128"/>
      </rPr>
      <t>【利用目的】
この用紙に記載いただいた個人情報は、宿泊施設使用料算出、緊急時連絡の場合にのみ使用いたします。
（緊急時、団体の責任者が団体参加者の情報を把握し緊急時に対応できる状態であれば、住所は市町村のみ記載で大丈夫です。）</t>
    </r>
    <r>
      <rPr>
        <sz val="6"/>
        <rFont val="ＭＳ Ｐゴシック"/>
        <family val="3"/>
        <charset val="128"/>
      </rPr>
      <t xml:space="preserve">
　　　　　　　　　</t>
    </r>
    <rPh sb="10" eb="12">
      <t>キニュウ</t>
    </rPh>
    <rPh sb="14" eb="15">
      <t>ネガ</t>
    </rPh>
    <rPh sb="55" eb="57">
      <t>キニュウ</t>
    </rPh>
    <rPh sb="102" eb="104">
      <t>キニュウ</t>
    </rPh>
    <rPh sb="141" eb="143">
      <t>キニュウ</t>
    </rPh>
    <rPh sb="162" eb="164">
      <t>ジュウショ</t>
    </rPh>
    <rPh sb="165" eb="167">
      <t>キサイ</t>
    </rPh>
    <rPh sb="237" eb="240">
      <t>キンキュウジ</t>
    </rPh>
    <rPh sb="241" eb="243">
      <t>ダンタイ</t>
    </rPh>
    <rPh sb="244" eb="247">
      <t>セキニンシャ</t>
    </rPh>
    <rPh sb="248" eb="250">
      <t>ダンタイ</t>
    </rPh>
    <rPh sb="250" eb="253">
      <t>サンカシャ</t>
    </rPh>
    <rPh sb="254" eb="256">
      <t>ジョウホウ</t>
    </rPh>
    <rPh sb="257" eb="259">
      <t>ハアク</t>
    </rPh>
    <rPh sb="260" eb="263">
      <t>キンキュウジ</t>
    </rPh>
    <rPh sb="264" eb="266">
      <t>タイオウ</t>
    </rPh>
    <rPh sb="269" eb="271">
      <t>ジョウタイ</t>
    </rPh>
    <rPh sb="276" eb="278">
      <t>ジュウショ</t>
    </rPh>
    <rPh sb="279" eb="282">
      <t>シチョウソン</t>
    </rPh>
    <rPh sb="284" eb="286">
      <t>キサイ</t>
    </rPh>
    <rPh sb="287" eb="290">
      <t>ダイジョウブ</t>
    </rPh>
    <rPh sb="302" eb="304">
      <t>ダンタイ</t>
    </rPh>
    <rPh sb="304" eb="305">
      <t>ム</t>
    </rPh>
    <rPh sb="307" eb="309">
      <t>ソウフ</t>
    </rPh>
    <phoneticPr fontId="9"/>
  </si>
  <si>
    <t>男</t>
    <rPh sb="0" eb="1">
      <t>ダン</t>
    </rPh>
    <phoneticPr fontId="9"/>
  </si>
  <si>
    <t>女</t>
    <rPh sb="0" eb="1">
      <t>ジョ</t>
    </rPh>
    <phoneticPr fontId="9"/>
  </si>
  <si>
    <t>【日帰り内訳】</t>
    <rPh sb="1" eb="3">
      <t>ヒガエ</t>
    </rPh>
    <rPh sb="4" eb="6">
      <t>ウチワケ</t>
    </rPh>
    <phoneticPr fontId="9"/>
  </si>
  <si>
    <t>【利用目的】</t>
  </si>
  <si>
    <t>この用紙に記載いただいた個人情報は、宿泊施設使用料算出、緊急時連絡の場合にのみ使用いたします。</t>
  </si>
  <si>
    <t>○記入のお願い〇</t>
  </si>
  <si>
    <t>・連泊利用で1泊のみの利用者がいる場合は、備考欄に「○○／○○のみ1泊」と記入してください。</t>
  </si>
  <si>
    <t>（例：8/20～22利用→「20日のみ1泊」、「21日のみ1泊」という形で記入してください）</t>
  </si>
  <si>
    <t>・日帰りの方がいる場合には、備考欄に「○○／○○日帰り」と記入してください。</t>
  </si>
  <si>
    <t>※緊急時、団体の責任者が参加者の住所を即座に開示できる状態であれば、弊所名簿に記載する住所は【市町村】のみ記載で大丈夫です。</t>
    <rPh sb="1" eb="4">
      <t>キンキュウジ</t>
    </rPh>
    <rPh sb="16" eb="18">
      <t>ジュウショ</t>
    </rPh>
    <rPh sb="19" eb="21">
      <t>ソクザ</t>
    </rPh>
    <rPh sb="22" eb="24">
      <t>カイジ</t>
    </rPh>
    <rPh sb="34" eb="36">
      <t>ヘイショ</t>
    </rPh>
    <rPh sb="36" eb="38">
      <t>メイボ</t>
    </rPh>
    <rPh sb="39" eb="41">
      <t>キサイ</t>
    </rPh>
    <phoneticPr fontId="9"/>
  </si>
  <si>
    <t>ヨミガナ</t>
    <phoneticPr fontId="9"/>
  </si>
  <si>
    <t>固定電話</t>
    <rPh sb="0" eb="4">
      <t>コテイデンワ</t>
    </rPh>
    <phoneticPr fontId="9"/>
  </si>
  <si>
    <t>利用目的</t>
    <rPh sb="0" eb="2">
      <t>リヨウ</t>
    </rPh>
    <rPh sb="2" eb="4">
      <t>モクテキ</t>
    </rPh>
    <phoneticPr fontId="9"/>
  </si>
  <si>
    <t>宿泊利用団体（入力用）</t>
    <rPh sb="7" eb="9">
      <t>ニュウリョク</t>
    </rPh>
    <rPh sb="9" eb="10">
      <t>ヨウ</t>
    </rPh>
    <phoneticPr fontId="9"/>
  </si>
  <si>
    <t>工作関係のアクティビティ</t>
    <rPh sb="0" eb="2">
      <t>コウサク</t>
    </rPh>
    <rPh sb="2" eb="4">
      <t>カンケイ</t>
    </rPh>
    <phoneticPr fontId="9"/>
  </si>
  <si>
    <t>野外炊事メニュー・おにぎり弁当</t>
    <rPh sb="0" eb="2">
      <t>ヤガイ</t>
    </rPh>
    <rPh sb="2" eb="4">
      <t>スイジ</t>
    </rPh>
    <rPh sb="13" eb="15">
      <t>ベントウ</t>
    </rPh>
    <phoneticPr fontId="9"/>
  </si>
  <si>
    <t>ヒノキのぶんぶんごま（穴無し）</t>
    <rPh sb="11" eb="12">
      <t>アナ</t>
    </rPh>
    <rPh sb="12" eb="13">
      <t>ナ</t>
    </rPh>
    <phoneticPr fontId="9"/>
  </si>
  <si>
    <t>カレーライス（飯盒）</t>
    <rPh sb="7" eb="9">
      <t>ハンゴウ</t>
    </rPh>
    <phoneticPr fontId="9"/>
  </si>
  <si>
    <t>ヒノキのぶんぶんごま（穴有り）</t>
    <rPh sb="11" eb="12">
      <t>アナ</t>
    </rPh>
    <rPh sb="12" eb="13">
      <t>ア</t>
    </rPh>
    <phoneticPr fontId="9"/>
  </si>
  <si>
    <t>カレーライス（炊いたご飯）</t>
    <rPh sb="7" eb="8">
      <t>タ</t>
    </rPh>
    <rPh sb="11" eb="12">
      <t>ハン</t>
    </rPh>
    <phoneticPr fontId="9"/>
  </si>
  <si>
    <t>ヒノキのお絵描きマグネット</t>
    <rPh sb="5" eb="7">
      <t>エカ</t>
    </rPh>
    <phoneticPr fontId="9"/>
  </si>
  <si>
    <t>ヒノキの工作マグネット</t>
    <rPh sb="4" eb="6">
      <t>コウサク</t>
    </rPh>
    <phoneticPr fontId="9"/>
  </si>
  <si>
    <t>バーベキュー（飯盒）</t>
    <rPh sb="7" eb="9">
      <t>ハンゴウ</t>
    </rPh>
    <phoneticPr fontId="9"/>
  </si>
  <si>
    <t>ヒノキのバードコール</t>
    <phoneticPr fontId="9"/>
  </si>
  <si>
    <t>バーベキュー（炊いたご飯）</t>
    <rPh sb="7" eb="8">
      <t>タ</t>
    </rPh>
    <rPh sb="11" eb="12">
      <t>ハン</t>
    </rPh>
    <phoneticPr fontId="9"/>
  </si>
  <si>
    <t>木の人形（キコリン）</t>
    <rPh sb="0" eb="1">
      <t>キ</t>
    </rPh>
    <rPh sb="2" eb="4">
      <t>ニンギョウ</t>
    </rPh>
    <phoneticPr fontId="9"/>
  </si>
  <si>
    <t>バーベキュー（焼きそば）</t>
    <rPh sb="7" eb="8">
      <t>ヤ</t>
    </rPh>
    <phoneticPr fontId="9"/>
  </si>
  <si>
    <t>ヒノキのキーホルダー</t>
    <phoneticPr fontId="9"/>
  </si>
  <si>
    <t>朝食野外炊事(ホットドック)</t>
    <rPh sb="0" eb="2">
      <t>チョウショク</t>
    </rPh>
    <rPh sb="2" eb="4">
      <t>ヤガイ</t>
    </rPh>
    <rPh sb="4" eb="6">
      <t>スイジ</t>
    </rPh>
    <phoneticPr fontId="9"/>
  </si>
  <si>
    <t>ヒノキの箸作り（1膳）</t>
    <rPh sb="4" eb="5">
      <t>ハシ</t>
    </rPh>
    <rPh sb="5" eb="6">
      <t>ツク</t>
    </rPh>
    <rPh sb="9" eb="10">
      <t>ゼン</t>
    </rPh>
    <phoneticPr fontId="9"/>
  </si>
  <si>
    <t>朝食野外炊事(サンドイッチ)</t>
    <rPh sb="0" eb="2">
      <t>チョウショク</t>
    </rPh>
    <rPh sb="2" eb="4">
      <t>ヤガイ</t>
    </rPh>
    <rPh sb="4" eb="6">
      <t>スイジ</t>
    </rPh>
    <phoneticPr fontId="9"/>
  </si>
  <si>
    <t>ヒノキのスプーン</t>
    <phoneticPr fontId="9"/>
  </si>
  <si>
    <t>とん汁＆おにぎり(飯盒)</t>
    <rPh sb="2" eb="3">
      <t>ジル</t>
    </rPh>
    <rPh sb="9" eb="11">
      <t>ハンゴウ</t>
    </rPh>
    <phoneticPr fontId="9"/>
  </si>
  <si>
    <t>焼き板看板（薪代別）</t>
    <rPh sb="0" eb="1">
      <t>ヤ</t>
    </rPh>
    <rPh sb="2" eb="3">
      <t>イタ</t>
    </rPh>
    <rPh sb="3" eb="5">
      <t>カンバン</t>
    </rPh>
    <rPh sb="6" eb="7">
      <t>マキ</t>
    </rPh>
    <rPh sb="7" eb="8">
      <t>ダイ</t>
    </rPh>
    <rPh sb="8" eb="9">
      <t>ベツ</t>
    </rPh>
    <phoneticPr fontId="9"/>
  </si>
  <si>
    <t>焼き板フォトフレーム（薪代別）</t>
    <rPh sb="0" eb="1">
      <t>ヤ</t>
    </rPh>
    <rPh sb="2" eb="3">
      <t>イタ</t>
    </rPh>
    <rPh sb="11" eb="12">
      <t>マキ</t>
    </rPh>
    <rPh sb="12" eb="13">
      <t>ダイ</t>
    </rPh>
    <rPh sb="13" eb="14">
      <t>ベツ</t>
    </rPh>
    <phoneticPr fontId="9"/>
  </si>
  <si>
    <t>焼き板キーラック（薪代別）</t>
    <rPh sb="0" eb="1">
      <t>ヤ</t>
    </rPh>
    <rPh sb="2" eb="3">
      <t>イタ</t>
    </rPh>
    <rPh sb="9" eb="12">
      <t>マキダイベツ</t>
    </rPh>
    <phoneticPr fontId="9"/>
  </si>
  <si>
    <t>ヒノキのはがき</t>
    <phoneticPr fontId="9"/>
  </si>
  <si>
    <t>キャンプファイア・キャンドルファイア</t>
    <phoneticPr fontId="9"/>
  </si>
  <si>
    <t>災害時対応カレーライス</t>
    <rPh sb="0" eb="2">
      <t>サイガイ</t>
    </rPh>
    <rPh sb="2" eb="3">
      <t>ジ</t>
    </rPh>
    <rPh sb="3" eb="5">
      <t>タイオウ</t>
    </rPh>
    <phoneticPr fontId="9"/>
  </si>
  <si>
    <t>チャレンジ型アクティビティ・指導型アクティビティ</t>
    <rPh sb="5" eb="6">
      <t>ガタ</t>
    </rPh>
    <rPh sb="14" eb="16">
      <t>シドウ</t>
    </rPh>
    <rPh sb="16" eb="17">
      <t>ガタ</t>
    </rPh>
    <phoneticPr fontId="9"/>
  </si>
  <si>
    <t>災害時対応カレーライス(冬季)</t>
    <rPh sb="0" eb="2">
      <t>サイガイ</t>
    </rPh>
    <rPh sb="2" eb="3">
      <t>ジ</t>
    </rPh>
    <rPh sb="3" eb="5">
      <t>タイオウ</t>
    </rPh>
    <rPh sb="12" eb="14">
      <t>トウキ</t>
    </rPh>
    <phoneticPr fontId="9"/>
  </si>
  <si>
    <t>災害時対応やきそば</t>
    <rPh sb="0" eb="2">
      <t>サイガイ</t>
    </rPh>
    <rPh sb="2" eb="3">
      <t>ジ</t>
    </rPh>
    <rPh sb="3" eb="5">
      <t>タイオウ</t>
    </rPh>
    <phoneticPr fontId="9"/>
  </si>
  <si>
    <t>災害時チャレンジ</t>
    <rPh sb="0" eb="3">
      <t>サイガイジ</t>
    </rPh>
    <phoneticPr fontId="9"/>
  </si>
  <si>
    <t>災害時対応やきそば(冬季)</t>
    <rPh sb="0" eb="2">
      <t>サイガイ</t>
    </rPh>
    <rPh sb="2" eb="3">
      <t>ジ</t>
    </rPh>
    <rPh sb="3" eb="5">
      <t>タイオウ</t>
    </rPh>
    <rPh sb="10" eb="12">
      <t>トウキ</t>
    </rPh>
    <phoneticPr fontId="9"/>
  </si>
  <si>
    <t>わくわく冒険ゲーム</t>
    <rPh sb="4" eb="6">
      <t>ボウケン</t>
    </rPh>
    <phoneticPr fontId="9"/>
  </si>
  <si>
    <t>手打ちうどん</t>
    <rPh sb="0" eb="2">
      <t>テウ</t>
    </rPh>
    <phoneticPr fontId="9"/>
  </si>
  <si>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9"/>
  </si>
  <si>
    <t>手打ちうどん（冬季）</t>
    <rPh sb="0" eb="2">
      <t>テウ</t>
    </rPh>
    <rPh sb="7" eb="9">
      <t>トウキ</t>
    </rPh>
    <phoneticPr fontId="9"/>
  </si>
  <si>
    <t>名栗の森ガイドハイク（7・8月不可：10人以上）</t>
    <rPh sb="0" eb="2">
      <t>ナグリ</t>
    </rPh>
    <rPh sb="3" eb="4">
      <t>モリ</t>
    </rPh>
    <rPh sb="14" eb="15">
      <t>ガツ</t>
    </rPh>
    <rPh sb="15" eb="17">
      <t>フカ</t>
    </rPh>
    <rPh sb="20" eb="23">
      <t>ニンイジョウ</t>
    </rPh>
    <phoneticPr fontId="9"/>
  </si>
  <si>
    <t>流しそうめん</t>
    <rPh sb="0" eb="1">
      <t>ナガ</t>
    </rPh>
    <phoneticPr fontId="9"/>
  </si>
  <si>
    <t>プラネタリウム</t>
    <phoneticPr fontId="9"/>
  </si>
  <si>
    <t>かき揚げ（1個）</t>
    <rPh sb="2" eb="3">
      <t>ア</t>
    </rPh>
    <rPh sb="6" eb="7">
      <t>コ</t>
    </rPh>
    <phoneticPr fontId="9"/>
  </si>
  <si>
    <t>プラネタリウム50分　</t>
    <rPh sb="9" eb="10">
      <t>フン</t>
    </rPh>
    <phoneticPr fontId="9"/>
  </si>
  <si>
    <t>ホイル焼き（飯盒）</t>
    <rPh sb="3" eb="4">
      <t>ヤ</t>
    </rPh>
    <rPh sb="6" eb="8">
      <t>ハンゴウ</t>
    </rPh>
    <phoneticPr fontId="9"/>
  </si>
  <si>
    <t>プラネタリウム30分　</t>
    <rPh sb="9" eb="10">
      <t>フン</t>
    </rPh>
    <phoneticPr fontId="9"/>
  </si>
  <si>
    <t>ホイル焼き（炊いたご飯）</t>
    <rPh sb="3" eb="4">
      <t>ヤ</t>
    </rPh>
    <rPh sb="6" eb="7">
      <t>タ</t>
    </rPh>
    <rPh sb="10" eb="11">
      <t>ハン</t>
    </rPh>
    <phoneticPr fontId="9"/>
  </si>
  <si>
    <t>プラネタリウム30分　幼児向け</t>
    <rPh sb="9" eb="10">
      <t>フン</t>
    </rPh>
    <rPh sb="11" eb="14">
      <t>ヨウジム</t>
    </rPh>
    <phoneticPr fontId="9"/>
  </si>
  <si>
    <t>焼きマシュマロ（10個入1袋）</t>
    <rPh sb="0" eb="1">
      <t>ヤ</t>
    </rPh>
    <rPh sb="10" eb="11">
      <t>コ</t>
    </rPh>
    <rPh sb="11" eb="12">
      <t>イ</t>
    </rPh>
    <rPh sb="13" eb="14">
      <t>フクロ</t>
    </rPh>
    <phoneticPr fontId="9"/>
  </si>
  <si>
    <t>焼きマシュマロ（10個入1袋）ビスケット付</t>
    <rPh sb="0" eb="1">
      <t>ヤ</t>
    </rPh>
    <rPh sb="10" eb="11">
      <t>コ</t>
    </rPh>
    <rPh sb="11" eb="12">
      <t>イ</t>
    </rPh>
    <rPh sb="13" eb="14">
      <t>フクロ</t>
    </rPh>
    <rPh sb="20" eb="21">
      <t>ツキ</t>
    </rPh>
    <phoneticPr fontId="9"/>
  </si>
  <si>
    <t>①月の満ち欠け（6年生向け）</t>
    <rPh sb="1" eb="2">
      <t>ツキ</t>
    </rPh>
    <rPh sb="3" eb="4">
      <t>ミ</t>
    </rPh>
    <rPh sb="5" eb="6">
      <t>カ</t>
    </rPh>
    <rPh sb="9" eb="11">
      <t>ネンセイ</t>
    </rPh>
    <rPh sb="11" eb="12">
      <t>ム</t>
    </rPh>
    <phoneticPr fontId="9"/>
  </si>
  <si>
    <t>②太陽・月・地球大きさ比べ（6年生向け）</t>
    <rPh sb="1" eb="3">
      <t>タイヨウ</t>
    </rPh>
    <rPh sb="4" eb="5">
      <t>ツキ</t>
    </rPh>
    <rPh sb="6" eb="8">
      <t>チキュウ</t>
    </rPh>
    <rPh sb="8" eb="9">
      <t>オオ</t>
    </rPh>
    <rPh sb="11" eb="12">
      <t>クラ</t>
    </rPh>
    <rPh sb="15" eb="17">
      <t>ネンセイ</t>
    </rPh>
    <rPh sb="17" eb="18">
      <t>ム</t>
    </rPh>
    <phoneticPr fontId="9"/>
  </si>
  <si>
    <t>おにぎり弁当・その他</t>
    <rPh sb="4" eb="6">
      <t>ベントウ</t>
    </rPh>
    <rPh sb="9" eb="10">
      <t>タ</t>
    </rPh>
    <phoneticPr fontId="9"/>
  </si>
  <si>
    <t>③太陽と星の動き（4年生向け）</t>
    <rPh sb="1" eb="3">
      <t>タイヨウ</t>
    </rPh>
    <rPh sb="4" eb="5">
      <t>ホシ</t>
    </rPh>
    <rPh sb="6" eb="7">
      <t>ウゴ</t>
    </rPh>
    <rPh sb="10" eb="12">
      <t>ネンセイ</t>
    </rPh>
    <rPh sb="12" eb="13">
      <t>ム</t>
    </rPh>
    <phoneticPr fontId="9"/>
  </si>
  <si>
    <t>おにぎり弁当　2個入り</t>
    <rPh sb="4" eb="6">
      <t>ベントウ</t>
    </rPh>
    <rPh sb="8" eb="10">
      <t>コイ</t>
    </rPh>
    <phoneticPr fontId="9"/>
  </si>
  <si>
    <t>④宇宙の広がり（中学生向け）</t>
    <rPh sb="8" eb="11">
      <t>チュウガクセイ</t>
    </rPh>
    <rPh sb="11" eb="12">
      <t>ム</t>
    </rPh>
    <phoneticPr fontId="9"/>
  </si>
  <si>
    <t>おにぎり弁当　3個入り</t>
    <rPh sb="4" eb="6">
      <t>ベントウ</t>
    </rPh>
    <rPh sb="8" eb="10">
      <t>コイ</t>
    </rPh>
    <phoneticPr fontId="9"/>
  </si>
  <si>
    <t>⑤地球の運動と天体の動き（中学生向け）</t>
    <rPh sb="13" eb="17">
      <t>チュウガクセイム</t>
    </rPh>
    <phoneticPr fontId="9"/>
  </si>
  <si>
    <t>パーティ料理（1皿　約5人分）</t>
    <rPh sb="4" eb="6">
      <t>リョウリ</t>
    </rPh>
    <rPh sb="8" eb="9">
      <t>サラ</t>
    </rPh>
    <rPh sb="10" eb="11">
      <t>ヤク</t>
    </rPh>
    <rPh sb="12" eb="14">
      <t>ニンブン</t>
    </rPh>
    <phoneticPr fontId="9"/>
  </si>
  <si>
    <t>⑥月と惑星の見え方（中学生向け）</t>
    <rPh sb="10" eb="14">
      <t>チュウガクセイム</t>
    </rPh>
    <phoneticPr fontId="9"/>
  </si>
  <si>
    <t>おつまみセット（1皿　約5人分）</t>
    <rPh sb="9" eb="10">
      <t>サラ</t>
    </rPh>
    <rPh sb="11" eb="12">
      <t>ヤク</t>
    </rPh>
    <rPh sb="13" eb="15">
      <t>ニンブン</t>
    </rPh>
    <phoneticPr fontId="9"/>
  </si>
  <si>
    <t>オリエンテーリング</t>
    <phoneticPr fontId="9"/>
  </si>
  <si>
    <t>森のQ太郎ゲーム</t>
    <rPh sb="0" eb="1">
      <t>モリ</t>
    </rPh>
    <rPh sb="3" eb="5">
      <t>タロウ</t>
    </rPh>
    <phoneticPr fontId="9"/>
  </si>
  <si>
    <t>この木？なんの木？</t>
    <rPh sb="2" eb="3">
      <t>キ</t>
    </rPh>
    <rPh sb="7" eb="8">
      <t>キ</t>
    </rPh>
    <phoneticPr fontId="9"/>
  </si>
  <si>
    <t>ペットボトル（緑茶　500mℓ）</t>
    <rPh sb="7" eb="9">
      <t>リョクチャ</t>
    </rPh>
    <phoneticPr fontId="9"/>
  </si>
  <si>
    <t>フォトオリエンテーリング</t>
    <phoneticPr fontId="9"/>
  </si>
  <si>
    <t>ペットボトル（麦茶　600mℓ）</t>
    <rPh sb="7" eb="9">
      <t>ムギチャ</t>
    </rPh>
    <phoneticPr fontId="9"/>
  </si>
  <si>
    <t>館内フォトオリエンテーリング</t>
    <rPh sb="0" eb="2">
      <t>カンナイ</t>
    </rPh>
    <phoneticPr fontId="9"/>
  </si>
  <si>
    <t>ペットボトル（コーラ　500mℓ）</t>
    <phoneticPr fontId="9"/>
  </si>
  <si>
    <t>森の生き物探し</t>
    <rPh sb="0" eb="1">
      <t>モリ</t>
    </rPh>
    <rPh sb="2" eb="3">
      <t>イ</t>
    </rPh>
    <rPh sb="4" eb="6">
      <t>モノサガ</t>
    </rPh>
    <phoneticPr fontId="9"/>
  </si>
  <si>
    <t>ペットボトル（スポーツ飲料　500mℓ）</t>
    <rPh sb="11" eb="13">
      <t>インリョウ</t>
    </rPh>
    <phoneticPr fontId="9"/>
  </si>
  <si>
    <t>館内動物フォトオリエンテーリング</t>
    <rPh sb="0" eb="2">
      <t>カンナイ</t>
    </rPh>
    <rPh sb="2" eb="4">
      <t>ドウブツ</t>
    </rPh>
    <phoneticPr fontId="9"/>
  </si>
  <si>
    <t>ペットボトル（水　500mℓ）</t>
    <rPh sb="7" eb="8">
      <t>ミズ</t>
    </rPh>
    <phoneticPr fontId="9"/>
  </si>
  <si>
    <t>動物スタンプラリー</t>
    <rPh sb="0" eb="2">
      <t>ドウブツ</t>
    </rPh>
    <phoneticPr fontId="9"/>
  </si>
  <si>
    <t>ペットボトル（緑茶　2ℓ）</t>
    <rPh sb="7" eb="9">
      <t>リョクチャ</t>
    </rPh>
    <phoneticPr fontId="9"/>
  </si>
  <si>
    <t>ウォークラリー</t>
    <phoneticPr fontId="9"/>
  </si>
  <si>
    <t>ペットボトル（ウーロン茶　2ℓ）</t>
    <rPh sb="11" eb="12">
      <t>チャ</t>
    </rPh>
    <phoneticPr fontId="9"/>
  </si>
  <si>
    <t>森のビンゴゲーム</t>
    <rPh sb="0" eb="1">
      <t>モリ</t>
    </rPh>
    <phoneticPr fontId="9"/>
  </si>
  <si>
    <t>ペットボトル（ソウケンビ茶　2ℓ）</t>
    <rPh sb="12" eb="13">
      <t>チャ</t>
    </rPh>
    <phoneticPr fontId="9"/>
  </si>
  <si>
    <t>サーチライトハイク</t>
    <phoneticPr fontId="9"/>
  </si>
  <si>
    <t>ペットボトル（スポーツ飲料　2ℓ）</t>
    <rPh sb="11" eb="13">
      <t>インリョウ</t>
    </rPh>
    <phoneticPr fontId="9"/>
  </si>
  <si>
    <t>ペットボトル（コーラ　1.5ℓ）</t>
    <phoneticPr fontId="9"/>
  </si>
  <si>
    <t>ペットボトル（サイダー　1.5ℓ）</t>
    <phoneticPr fontId="9"/>
  </si>
  <si>
    <t>パック牛乳（200mℓ）</t>
    <rPh sb="3" eb="5">
      <t>ギュウニュウ</t>
    </rPh>
    <phoneticPr fontId="9"/>
  </si>
  <si>
    <t>牛乳（1ℓ）</t>
    <rPh sb="0" eb="2">
      <t>ギュウニュウ</t>
    </rPh>
    <phoneticPr fontId="9"/>
  </si>
  <si>
    <t>パックジュース（リンゴ　200mℓ）</t>
    <phoneticPr fontId="9"/>
  </si>
  <si>
    <t>パックジュース（オレンジ　200mℓ）</t>
    <phoneticPr fontId="9"/>
  </si>
  <si>
    <t>販売物品</t>
    <rPh sb="0" eb="4">
      <t>ハンバイブッピン</t>
    </rPh>
    <phoneticPr fontId="9"/>
  </si>
  <si>
    <t>ロックアイス1㎏</t>
    <phoneticPr fontId="9"/>
  </si>
  <si>
    <t>ロックアイス2㎏</t>
    <phoneticPr fontId="9"/>
  </si>
  <si>
    <t>カレー皿（1枚）</t>
    <rPh sb="3" eb="4">
      <t>サラ</t>
    </rPh>
    <rPh sb="6" eb="7">
      <t>マイ</t>
    </rPh>
    <phoneticPr fontId="9"/>
  </si>
  <si>
    <t>紙コップ（1個）</t>
    <rPh sb="0" eb="1">
      <t>カミ</t>
    </rPh>
    <rPh sb="6" eb="7">
      <t>コ</t>
    </rPh>
    <phoneticPr fontId="9"/>
  </si>
  <si>
    <t>発泡どんぶり（1個）</t>
    <rPh sb="0" eb="2">
      <t>ハッポウ</t>
    </rPh>
    <rPh sb="8" eb="9">
      <t>コ</t>
    </rPh>
    <phoneticPr fontId="9"/>
  </si>
  <si>
    <t>発泡ミニどんぶり（1個）</t>
    <rPh sb="0" eb="2">
      <t>ハッポウ</t>
    </rPh>
    <rPh sb="10" eb="11">
      <t>コ</t>
    </rPh>
    <phoneticPr fontId="9"/>
  </si>
  <si>
    <t>スプーン（1本）</t>
    <rPh sb="6" eb="7">
      <t>ホン</t>
    </rPh>
    <phoneticPr fontId="9"/>
  </si>
  <si>
    <t>割箸（1膳）</t>
    <rPh sb="0" eb="2">
      <t>ワリバシ</t>
    </rPh>
    <rPh sb="4" eb="5">
      <t>ゼン</t>
    </rPh>
    <phoneticPr fontId="9"/>
  </si>
  <si>
    <t>食器用エコ洗剤</t>
    <rPh sb="0" eb="3">
      <t>ショッキヨウ</t>
    </rPh>
    <rPh sb="5" eb="7">
      <t>センザイ</t>
    </rPh>
    <phoneticPr fontId="9"/>
  </si>
  <si>
    <t>純絹軍手（1双）</t>
    <rPh sb="0" eb="1">
      <t>ジュン</t>
    </rPh>
    <rPh sb="1" eb="2">
      <t>キヌ</t>
    </rPh>
    <rPh sb="2" eb="4">
      <t>グンテ</t>
    </rPh>
    <rPh sb="6" eb="7">
      <t>ソウ</t>
    </rPh>
    <phoneticPr fontId="9"/>
  </si>
  <si>
    <t>ゴミ袋10ℓ</t>
    <rPh sb="2" eb="3">
      <t>フクロ</t>
    </rPh>
    <phoneticPr fontId="9"/>
  </si>
  <si>
    <t>ゴミ袋30ℓ</t>
    <rPh sb="2" eb="3">
      <t>フクロ</t>
    </rPh>
    <phoneticPr fontId="9"/>
  </si>
  <si>
    <t>ゴミ袋70ℓ</t>
    <rPh sb="2" eb="3">
      <t>フクロ</t>
    </rPh>
    <phoneticPr fontId="9"/>
  </si>
  <si>
    <t>～</t>
    <phoneticPr fontId="9"/>
  </si>
  <si>
    <t>　　カレーライス</t>
    <phoneticPr fontId="9"/>
  </si>
  <si>
    <t>　チキンライス</t>
    <phoneticPr fontId="9"/>
  </si>
  <si>
    <t>希望する</t>
    <phoneticPr fontId="9"/>
  </si>
  <si>
    <t>☀</t>
    <phoneticPr fontId="9"/>
  </si>
  <si>
    <r>
      <t>アレルギー個別対応申込書　　　　　　</t>
    </r>
    <r>
      <rPr>
        <sz val="22"/>
        <color indexed="10"/>
        <rFont val="ＭＳ Ｐ明朝"/>
        <family val="1"/>
        <charset val="128"/>
      </rPr>
      <t>　</t>
    </r>
    <phoneticPr fontId="9"/>
  </si>
  <si>
    <t>取り扱い注意　</t>
  </si>
  <si>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9"/>
  </si>
  <si>
    <t>※提出は団体責任者が取りまとめたうえで、名栗げんきプラザへご提出ください。</t>
    <rPh sb="1" eb="3">
      <t>テイシュツ</t>
    </rPh>
    <rPh sb="4" eb="6">
      <t>ダンタイ</t>
    </rPh>
    <rPh sb="6" eb="9">
      <t>セキニンシャ</t>
    </rPh>
    <rPh sb="10" eb="11">
      <t>ト</t>
    </rPh>
    <rPh sb="20" eb="22">
      <t>ナグリ</t>
    </rPh>
    <rPh sb="30" eb="32">
      <t>テイシュツ</t>
    </rPh>
    <phoneticPr fontId="9"/>
  </si>
  <si>
    <t>　名栗げんきプラザ　FAX：042-979-1013　電子メール：naguri@tokyu-com.co.jp</t>
    <rPh sb="1" eb="3">
      <t>ナグリ</t>
    </rPh>
    <rPh sb="27" eb="29">
      <t>デンシ</t>
    </rPh>
    <phoneticPr fontId="9"/>
  </si>
  <si>
    <t>　　　また、提出いただいた個人情報は「アレルギー対応の管理のため」のみに使用いたします。</t>
    <rPh sb="6" eb="8">
      <t>テイシュツ</t>
    </rPh>
    <rPh sb="13" eb="17">
      <t>コジンジョウホウ</t>
    </rPh>
    <rPh sb="24" eb="26">
      <t>タイオウ</t>
    </rPh>
    <rPh sb="27" eb="29">
      <t>カンリ</t>
    </rPh>
    <rPh sb="36" eb="38">
      <t>シヨウ</t>
    </rPh>
    <phoneticPr fontId="9"/>
  </si>
  <si>
    <t>・対応については、代替食での個別対応を基本原則としますが、以下の点につきましてはご了承の上、お申し込みをお願いいたします。</t>
    <rPh sb="1" eb="3">
      <t>タイオウ</t>
    </rPh>
    <rPh sb="9" eb="11">
      <t>ダイガエ</t>
    </rPh>
    <rPh sb="11" eb="12">
      <t>ショク</t>
    </rPh>
    <rPh sb="14" eb="16">
      <t>コベツ</t>
    </rPh>
    <rPh sb="16" eb="18">
      <t>タイオウ</t>
    </rPh>
    <rPh sb="19" eb="21">
      <t>キホン</t>
    </rPh>
    <rPh sb="21" eb="23">
      <t>ゲンソク</t>
    </rPh>
    <rPh sb="29" eb="31">
      <t>イカ</t>
    </rPh>
    <rPh sb="32" eb="33">
      <t>テン</t>
    </rPh>
    <rPh sb="41" eb="43">
      <t>リョウショウ</t>
    </rPh>
    <rPh sb="44" eb="45">
      <t>ウエ</t>
    </rPh>
    <rPh sb="47" eb="48">
      <t>モウ</t>
    </rPh>
    <rPh sb="49" eb="50">
      <t>コ</t>
    </rPh>
    <rPh sb="53" eb="54">
      <t>ネガ</t>
    </rPh>
    <phoneticPr fontId="9"/>
  </si>
  <si>
    <t>・掲載情報は、アレルギー症状を発症しないことを確実に保証するものではありません。ご注文にあたっては、ご利用者様による
  最終的な判断をお願いいたします。</t>
    <phoneticPr fontId="9"/>
  </si>
  <si>
    <t>・他のメニューと同一の厨房で調理するため、加工または調理の過程において、微量のアレルギー物質が混入する可能性があります。</t>
    <rPh sb="1" eb="2">
      <t>ホカ</t>
    </rPh>
    <rPh sb="8" eb="10">
      <t>ドウイツ</t>
    </rPh>
    <rPh sb="11" eb="13">
      <t>チュウボウ</t>
    </rPh>
    <rPh sb="14" eb="16">
      <t>チョウリ</t>
    </rPh>
    <rPh sb="21" eb="23">
      <t>カコウ</t>
    </rPh>
    <rPh sb="26" eb="28">
      <t>チョウリ</t>
    </rPh>
    <rPh sb="29" eb="31">
      <t>カテイ</t>
    </rPh>
    <rPh sb="36" eb="38">
      <t>ビリョウ</t>
    </rPh>
    <rPh sb="44" eb="46">
      <t>ブッシツ</t>
    </rPh>
    <rPh sb="47" eb="49">
      <t>コンニュウ</t>
    </rPh>
    <rPh sb="51" eb="54">
      <t>カノウセイ</t>
    </rPh>
    <phoneticPr fontId="9"/>
  </si>
  <si>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9"/>
  </si>
  <si>
    <t>施設
利用日</t>
    <rPh sb="0" eb="2">
      <t>シセツ</t>
    </rPh>
    <rPh sb="3" eb="6">
      <t>リヨウビ</t>
    </rPh>
    <phoneticPr fontId="88"/>
  </si>
  <si>
    <t>アレルギー
連絡担当者</t>
    <rPh sb="6" eb="11">
      <t>レンラクタントウシャ</t>
    </rPh>
    <phoneticPr fontId="88"/>
  </si>
  <si>
    <t>連絡担当者
電話番号</t>
    <rPh sb="0" eb="2">
      <t>レンラク</t>
    </rPh>
    <rPh sb="2" eb="5">
      <t>タントウシャ</t>
    </rPh>
    <rPh sb="6" eb="10">
      <t>デンワバンゴウ</t>
    </rPh>
    <phoneticPr fontId="88"/>
  </si>
  <si>
    <t>連絡担当者
メールアドレス</t>
    <rPh sb="0" eb="2">
      <t>レンラク</t>
    </rPh>
    <rPh sb="2" eb="5">
      <t>タントウシャ</t>
    </rPh>
    <phoneticPr fontId="88"/>
  </si>
  <si>
    <t>連絡担当者
FAX</t>
    <rPh sb="0" eb="5">
      <t>レンラクタントウシャ</t>
    </rPh>
    <phoneticPr fontId="88"/>
  </si>
  <si>
    <t>ふりがな</t>
    <phoneticPr fontId="9"/>
  </si>
  <si>
    <t>歳</t>
    <rPh sb="0" eb="1">
      <t>サイ</t>
    </rPh>
    <phoneticPr fontId="88"/>
  </si>
  <si>
    <t>　3歳～小学生未満　　　小学生　　　中学生以上</t>
    <rPh sb="2" eb="3">
      <t>サイ</t>
    </rPh>
    <rPh sb="4" eb="7">
      <t>ショウガクセイ</t>
    </rPh>
    <rPh sb="7" eb="9">
      <t>ミマン</t>
    </rPh>
    <rPh sb="12" eb="15">
      <t>ショウガクセイ</t>
    </rPh>
    <rPh sb="18" eb="23">
      <t>チュウガクセイイジョウ</t>
    </rPh>
    <phoneticPr fontId="88"/>
  </si>
  <si>
    <t>該当者氏名</t>
    <rPh sb="0" eb="3">
      <t>ガイトウシャ</t>
    </rPh>
    <rPh sb="3" eb="5">
      <t>シメイ</t>
    </rPh>
    <phoneticPr fontId="9"/>
  </si>
  <si>
    <t>本人・保護者
連絡先</t>
    <rPh sb="0" eb="2">
      <t>ホンニン</t>
    </rPh>
    <rPh sb="3" eb="6">
      <t>ホゴシャ</t>
    </rPh>
    <rPh sb="7" eb="10">
      <t>レンラクサキ</t>
    </rPh>
    <phoneticPr fontId="88"/>
  </si>
  <si>
    <t>アレルギー
原因食材</t>
    <rPh sb="6" eb="8">
      <t>ゲンイン</t>
    </rPh>
    <rPh sb="8" eb="10">
      <t>ショクザイ</t>
    </rPh>
    <phoneticPr fontId="9"/>
  </si>
  <si>
    <t>摂取した時に
現れる症状</t>
    <rPh sb="0" eb="2">
      <t>セッシュ</t>
    </rPh>
    <rPh sb="4" eb="5">
      <t>トキ</t>
    </rPh>
    <rPh sb="7" eb="8">
      <t>アラワ</t>
    </rPh>
    <rPh sb="10" eb="12">
      <t>ショウジョウ</t>
    </rPh>
    <phoneticPr fontId="9"/>
  </si>
  <si>
    <r>
      <rPr>
        <b/>
        <sz val="16"/>
        <color theme="1"/>
        <rFont val="ＭＳ Ｐ明朝"/>
        <family val="1"/>
        <charset val="128"/>
      </rPr>
      <t>アナフィラキシーショックの確認</t>
    </r>
    <r>
      <rPr>
        <b/>
        <sz val="14"/>
        <color theme="1"/>
        <rFont val="ＭＳ Ｐ明朝"/>
        <family val="1"/>
        <charset val="128"/>
      </rPr>
      <t xml:space="preserve">
</t>
    </r>
    <r>
      <rPr>
        <sz val="14"/>
        <color theme="1"/>
        <rFont val="ＭＳ Ｐ明朝"/>
        <family val="1"/>
        <charset val="128"/>
      </rPr>
      <t xml:space="preserve">
</t>
    </r>
    <r>
      <rPr>
        <sz val="12"/>
        <color theme="1"/>
        <rFont val="ＭＳ Ｐ明朝"/>
        <family val="1"/>
        <charset val="128"/>
      </rPr>
      <t>できる限り詳しい状況を上の「摂取した時に現れる症状」
または下の「特記事項」の欄にご記入ください。</t>
    </r>
    <rPh sb="13" eb="15">
      <t>カクニン</t>
    </rPh>
    <rPh sb="28" eb="29">
      <t>ウエ</t>
    </rPh>
    <rPh sb="47" eb="48">
      <t>シタ</t>
    </rPh>
    <rPh sb="50" eb="54">
      <t>トッキジコウ</t>
    </rPh>
    <phoneticPr fontId="9"/>
  </si>
  <si>
    <t>　　起こす</t>
    <rPh sb="2" eb="3">
      <t>オ</t>
    </rPh>
    <phoneticPr fontId="9"/>
  </si>
  <si>
    <t>　 食事一式持込みます</t>
    <rPh sb="2" eb="4">
      <t>ショクジ</t>
    </rPh>
    <rPh sb="4" eb="6">
      <t>イッシキ</t>
    </rPh>
    <rPh sb="6" eb="8">
      <t>モチコ</t>
    </rPh>
    <phoneticPr fontId="9"/>
  </si>
  <si>
    <t>　代替食を希望します</t>
    <rPh sb="1" eb="3">
      <t>ダイガエ</t>
    </rPh>
    <rPh sb="3" eb="4">
      <t>ショク</t>
    </rPh>
    <rPh sb="5" eb="7">
      <t>キボウ</t>
    </rPh>
    <phoneticPr fontId="9"/>
  </si>
  <si>
    <t>　　　起こさない</t>
    <rPh sb="3" eb="4">
      <t>オ</t>
    </rPh>
    <phoneticPr fontId="9"/>
  </si>
  <si>
    <t>　通常メニューで提供</t>
    <rPh sb="1" eb="3">
      <t>ツウジョウ</t>
    </rPh>
    <rPh sb="8" eb="10">
      <t>テイキョウ</t>
    </rPh>
    <phoneticPr fontId="9"/>
  </si>
  <si>
    <t>直近の発症日</t>
    <rPh sb="0" eb="2">
      <t>チョッキン</t>
    </rPh>
    <rPh sb="3" eb="5">
      <t>ハッショウ</t>
    </rPh>
    <rPh sb="5" eb="6">
      <t>ヒ</t>
    </rPh>
    <phoneticPr fontId="9"/>
  </si>
  <si>
    <t xml:space="preserve">年  　 　　月　  　　日頃  </t>
    <rPh sb="0" eb="1">
      <t>ネン</t>
    </rPh>
    <rPh sb="7" eb="8">
      <t>ガツ</t>
    </rPh>
    <rPh sb="13" eb="14">
      <t>ニチ</t>
    </rPh>
    <rPh sb="14" eb="15">
      <t>コロ</t>
    </rPh>
    <phoneticPr fontId="9"/>
  </si>
  <si>
    <t>普段の対応</t>
    <rPh sb="0" eb="2">
      <t>フダン</t>
    </rPh>
    <rPh sb="3" eb="5">
      <t>タイオウ</t>
    </rPh>
    <phoneticPr fontId="9"/>
  </si>
  <si>
    <t xml:space="preserve"> 常にエピペンを持ち歩いている</t>
    <rPh sb="1" eb="2">
      <t>ツネ</t>
    </rPh>
    <rPh sb="8" eb="9">
      <t>モ</t>
    </rPh>
    <rPh sb="10" eb="11">
      <t>アル</t>
    </rPh>
    <phoneticPr fontId="9"/>
  </si>
  <si>
    <t>かかりつけの病院</t>
    <rPh sb="6" eb="8">
      <t>ビョウイン</t>
    </rPh>
    <phoneticPr fontId="9"/>
  </si>
  <si>
    <t xml:space="preserve"> 微量のコンタミネーションでも症状が出る</t>
    <rPh sb="1" eb="3">
      <t>ビリョウ</t>
    </rPh>
    <rPh sb="15" eb="17">
      <t>ショウジョウ</t>
    </rPh>
    <rPh sb="18" eb="19">
      <t>デ</t>
    </rPh>
    <phoneticPr fontId="9"/>
  </si>
  <si>
    <t xml:space="preserve"> 外食をしたことがない</t>
    <rPh sb="1" eb="3">
      <t>ガイショク</t>
    </rPh>
    <phoneticPr fontId="9"/>
  </si>
  <si>
    <t>病院の電話番号</t>
    <rPh sb="0" eb="2">
      <t>ビョウイン</t>
    </rPh>
    <rPh sb="3" eb="5">
      <t>デンワ</t>
    </rPh>
    <rPh sb="5" eb="7">
      <t>バンゴウ</t>
    </rPh>
    <phoneticPr fontId="9"/>
  </si>
  <si>
    <t xml:space="preserve"> 給食では弁当を持ち込んでいる</t>
    <rPh sb="1" eb="3">
      <t>キュウショク</t>
    </rPh>
    <rPh sb="5" eb="7">
      <t>ベントウ</t>
    </rPh>
    <rPh sb="8" eb="9">
      <t>モ</t>
    </rPh>
    <rPh sb="10" eb="11">
      <t>コ</t>
    </rPh>
    <phoneticPr fontId="9"/>
  </si>
  <si>
    <t>利用中のメニューでアレルギーに該当するもの</t>
    <rPh sb="0" eb="3">
      <t>リヨウチュウ</t>
    </rPh>
    <rPh sb="15" eb="17">
      <t>ガイトウ</t>
    </rPh>
    <phoneticPr fontId="9"/>
  </si>
  <si>
    <t>特　記　事　項</t>
    <rPh sb="0" eb="1">
      <t>トク</t>
    </rPh>
    <rPh sb="2" eb="3">
      <t>キ</t>
    </rPh>
    <rPh sb="4" eb="5">
      <t>コト</t>
    </rPh>
    <rPh sb="6" eb="7">
      <t>コウ</t>
    </rPh>
    <phoneticPr fontId="9"/>
  </si>
  <si>
    <t>　月　日</t>
    <rPh sb="1" eb="2">
      <t>ツキ</t>
    </rPh>
    <rPh sb="3" eb="4">
      <t>ヒ</t>
    </rPh>
    <phoneticPr fontId="9"/>
  </si>
  <si>
    <t>いつ</t>
    <phoneticPr fontId="9"/>
  </si>
  <si>
    <t>メニュー</t>
    <phoneticPr fontId="9"/>
  </si>
  <si>
    <t xml:space="preserve"> 例） 卵は火が通っていれば問題ない。</t>
    <rPh sb="1" eb="2">
      <t>レイ</t>
    </rPh>
    <rPh sb="4" eb="5">
      <t>タマゴ</t>
    </rPh>
    <rPh sb="6" eb="7">
      <t>ヒ</t>
    </rPh>
    <rPh sb="8" eb="9">
      <t>トオ</t>
    </rPh>
    <rPh sb="14" eb="16">
      <t>モンダイ</t>
    </rPh>
    <phoneticPr fontId="9"/>
  </si>
  <si>
    <t>例）  4/5</t>
    <rPh sb="0" eb="1">
      <t>レイ</t>
    </rPh>
    <phoneticPr fontId="88"/>
  </si>
  <si>
    <t>朝食A</t>
    <rPh sb="0" eb="2">
      <t>チョウショク</t>
    </rPh>
    <phoneticPr fontId="9"/>
  </si>
  <si>
    <t>玉子焼き</t>
    <rPh sb="0" eb="2">
      <t>タマゴ</t>
    </rPh>
    <rPh sb="2" eb="3">
      <t>ヤ</t>
    </rPh>
    <phoneticPr fontId="9"/>
  </si>
  <si>
    <t xml:space="preserve"> 例） 宗教上の理由により</t>
    <rPh sb="1" eb="2">
      <t>レイ</t>
    </rPh>
    <rPh sb="4" eb="7">
      <t>シュウキョウジョウ</t>
    </rPh>
    <rPh sb="8" eb="10">
      <t>リユウ</t>
    </rPh>
    <phoneticPr fontId="88"/>
  </si>
  <si>
    <t>書類提出後、食堂担当者より団体担当者様へアレルギー対応について返答致します。
返答用紙に保護者様のサインを記入いただき、 団体様がとりまとめてTSK（株）へご提出ください。
TSK(株)　FAX：042-979-1013　　　電子メール：naguri.g@tsk-service.co.jp</t>
    <rPh sb="0" eb="5">
      <t>ショルイテイシュツゴ</t>
    </rPh>
    <rPh sb="6" eb="8">
      <t>ショクドウ</t>
    </rPh>
    <rPh sb="8" eb="11">
      <t>タントウシャ</t>
    </rPh>
    <rPh sb="13" eb="15">
      <t>ダンタイ</t>
    </rPh>
    <rPh sb="15" eb="18">
      <t>タントウシャ</t>
    </rPh>
    <rPh sb="18" eb="19">
      <t>サマ</t>
    </rPh>
    <rPh sb="25" eb="27">
      <t>タイオウ</t>
    </rPh>
    <rPh sb="31" eb="33">
      <t>ヘントウ</t>
    </rPh>
    <rPh sb="33" eb="34">
      <t>イタ</t>
    </rPh>
    <rPh sb="39" eb="43">
      <t>ヘントウヨウシ</t>
    </rPh>
    <rPh sb="44" eb="47">
      <t>ホゴシャ</t>
    </rPh>
    <rPh sb="47" eb="48">
      <t>サマ</t>
    </rPh>
    <rPh sb="53" eb="55">
      <t>キニュウ</t>
    </rPh>
    <rPh sb="61" eb="63">
      <t>ダンタイ</t>
    </rPh>
    <rPh sb="63" eb="64">
      <t>サマ</t>
    </rPh>
    <rPh sb="75" eb="76">
      <t>カブ</t>
    </rPh>
    <rPh sb="79" eb="81">
      <t>テイシュツ</t>
    </rPh>
    <rPh sb="90" eb="93">
      <t>カブ</t>
    </rPh>
    <rPh sb="113" eb="115">
      <t>デンシ</t>
    </rPh>
    <phoneticPr fontId="9"/>
  </si>
  <si>
    <t>埼玉県立名栗げんきプラザ宿泊利用許可書</t>
    <rPh sb="16" eb="18">
      <t>キョカ</t>
    </rPh>
    <phoneticPr fontId="9"/>
  </si>
  <si>
    <t>　下記のとおり埼玉県立名栗げんきプラザの利用を許可します。</t>
    <rPh sb="20" eb="22">
      <t>リヨウ</t>
    </rPh>
    <rPh sb="23" eb="25">
      <t>キョカ</t>
    </rPh>
    <phoneticPr fontId="9"/>
  </si>
  <si>
    <t>　　　　　　　　　　　　　　　　　　　　　　　　　　　　　　　　　　　　　　　　　　埼玉県立名栗げんきプラザ指定管理者　　㊞　　</t>
    <rPh sb="42" eb="44">
      <t>サイタマ</t>
    </rPh>
    <rPh sb="44" eb="46">
      <t>ケンリツ</t>
    </rPh>
    <rPh sb="46" eb="48">
      <t>ナグリ</t>
    </rPh>
    <rPh sb="54" eb="56">
      <t>シテイ</t>
    </rPh>
    <rPh sb="56" eb="59">
      <t>カンリシャ</t>
    </rPh>
    <phoneticPr fontId="9"/>
  </si>
  <si>
    <t>連絡の取れる番号</t>
    <rPh sb="0" eb="2">
      <t>レンラク</t>
    </rPh>
    <rPh sb="3" eb="4">
      <t>ト</t>
    </rPh>
    <rPh sb="6" eb="8">
      <t>バンゴウ</t>
    </rPh>
    <phoneticPr fontId="9"/>
  </si>
  <si>
    <t>宿泊者数</t>
  </si>
  <si>
    <t>～</t>
    <phoneticPr fontId="9"/>
  </si>
  <si>
    <t>食事代と一緒に精算でよい。</t>
    <phoneticPr fontId="9"/>
  </si>
  <si>
    <t>　　　　食事代と別会計にする。</t>
    <phoneticPr fontId="9"/>
  </si>
  <si>
    <t>ノンアル缶ビール</t>
    <rPh sb="4" eb="5">
      <t>カン</t>
    </rPh>
    <phoneticPr fontId="9"/>
  </si>
  <si>
    <t>ノンアル缶チューハイ（レモン）</t>
    <rPh sb="4" eb="5">
      <t>カン</t>
    </rPh>
    <phoneticPr fontId="9"/>
  </si>
  <si>
    <t>発泡ミニどんぶり（1個）</t>
    <rPh sb="0" eb="2">
      <t>ハッポウ</t>
    </rPh>
    <phoneticPr fontId="9"/>
  </si>
  <si>
    <t>集会室</t>
    <rPh sb="0" eb="3">
      <t>シュウカイシツ</t>
    </rPh>
    <phoneticPr fontId="9"/>
  </si>
  <si>
    <t>プレイホール</t>
    <phoneticPr fontId="9"/>
  </si>
  <si>
    <t>中庭</t>
    <rPh sb="0" eb="2">
      <t>ナカニワ</t>
    </rPh>
    <phoneticPr fontId="9"/>
  </si>
  <si>
    <t>玄関</t>
    <rPh sb="0" eb="2">
      <t>ゲンカン</t>
    </rPh>
    <phoneticPr fontId="9"/>
  </si>
  <si>
    <t>クラフトテーブル</t>
    <phoneticPr fontId="9"/>
  </si>
  <si>
    <t>プラネタリウム館</t>
    <rPh sb="7" eb="8">
      <t>カン</t>
    </rPh>
    <phoneticPr fontId="9"/>
  </si>
  <si>
    <t>ピロティ</t>
    <phoneticPr fontId="9"/>
  </si>
  <si>
    <t>車庫</t>
    <rPh sb="0" eb="2">
      <t>シャコ</t>
    </rPh>
    <phoneticPr fontId="9"/>
  </si>
  <si>
    <t>第一ファイア場</t>
    <rPh sb="0" eb="2">
      <t>ダイイチ</t>
    </rPh>
    <rPh sb="6" eb="7">
      <t>ジョウ</t>
    </rPh>
    <phoneticPr fontId="9"/>
  </si>
  <si>
    <t>つどいの広場</t>
    <rPh sb="4" eb="6">
      <t>ヒロバ</t>
    </rPh>
    <phoneticPr fontId="9"/>
  </si>
  <si>
    <t>木の広場</t>
    <rPh sb="0" eb="1">
      <t>キ</t>
    </rPh>
    <rPh sb="2" eb="4">
      <t>ヒロバ</t>
    </rPh>
    <phoneticPr fontId="9"/>
  </si>
  <si>
    <t>こもれび広場</t>
    <rPh sb="4" eb="6">
      <t>ヒロバ</t>
    </rPh>
    <phoneticPr fontId="9"/>
  </si>
  <si>
    <t>避難所</t>
    <rPh sb="0" eb="3">
      <t>ヒナンジョ</t>
    </rPh>
    <phoneticPr fontId="9"/>
  </si>
  <si>
    <t>第二ファイア場</t>
    <rPh sb="0" eb="2">
      <t>ダイニ</t>
    </rPh>
    <rPh sb="6" eb="7">
      <t>ジョウ</t>
    </rPh>
    <phoneticPr fontId="9"/>
  </si>
  <si>
    <t>せせらぎ広場</t>
    <rPh sb="4" eb="6">
      <t>ヒロバ</t>
    </rPh>
    <phoneticPr fontId="9"/>
  </si>
  <si>
    <t>炊事場</t>
    <rPh sb="0" eb="3">
      <t>スイジバ</t>
    </rPh>
    <phoneticPr fontId="9"/>
  </si>
  <si>
    <t>食事広場</t>
    <rPh sb="0" eb="2">
      <t>ショクジ</t>
    </rPh>
    <rPh sb="2" eb="4">
      <t>ヒロバ</t>
    </rPh>
    <phoneticPr fontId="9"/>
  </si>
  <si>
    <t>丸太広場</t>
    <rPh sb="0" eb="2">
      <t>マルタ</t>
    </rPh>
    <rPh sb="2" eb="4">
      <t>ヒロバ</t>
    </rPh>
    <phoneticPr fontId="9"/>
  </si>
  <si>
    <t>液体クレンザー</t>
    <rPh sb="0" eb="2">
      <t>エキタイ</t>
    </rPh>
    <phoneticPr fontId="9"/>
  </si>
  <si>
    <t>おにぎり弁当2個入り</t>
    <rPh sb="4" eb="6">
      <t>ベントウ</t>
    </rPh>
    <rPh sb="7" eb="8">
      <t>コ</t>
    </rPh>
    <rPh sb="8" eb="9">
      <t>イ</t>
    </rPh>
    <phoneticPr fontId="9"/>
  </si>
  <si>
    <t>おにぎり弁当3個入り</t>
    <rPh sb="4" eb="6">
      <t>ベントウ</t>
    </rPh>
    <rPh sb="7" eb="8">
      <t>コ</t>
    </rPh>
    <rPh sb="8" eb="9">
      <t>イ</t>
    </rPh>
    <phoneticPr fontId="9"/>
  </si>
  <si>
    <t>パーティ料理</t>
    <phoneticPr fontId="9"/>
  </si>
  <si>
    <t>おつまみセット</t>
    <phoneticPr fontId="9"/>
  </si>
  <si>
    <t>注文シート</t>
    <rPh sb="0" eb="2">
      <t>チュウモン</t>
    </rPh>
    <phoneticPr fontId="9"/>
  </si>
  <si>
    <t>食事</t>
    <rPh sb="0" eb="2">
      <t>ショクジ</t>
    </rPh>
    <phoneticPr fontId="9"/>
  </si>
  <si>
    <t>　  有</t>
    <rPh sb="3" eb="4">
      <t>アリ</t>
    </rPh>
    <phoneticPr fontId="9"/>
  </si>
  <si>
    <r>
      <t>まな板（1）、包丁（1）、ボウル（1）、ざる（1）、おたま（1）、しゃもじ（2）、鍋（1）、竹ヘラ（1）、ゴムベラ（1）、皮むき（1）、飯盒（2）、バット（1）、</t>
    </r>
    <r>
      <rPr>
        <sz val="11"/>
        <color theme="1"/>
        <rFont val="ＭＳ Ｐゴシック"/>
        <family val="3"/>
        <charset val="128"/>
        <scheme val="minor"/>
      </rPr>
      <t>皮手袋（1）</t>
    </r>
    <rPh sb="2" eb="3">
      <t>イタ</t>
    </rPh>
    <rPh sb="7" eb="9">
      <t>ホウチョウ</t>
    </rPh>
    <rPh sb="41" eb="42">
      <t>ナベ</t>
    </rPh>
    <rPh sb="46" eb="47">
      <t>タケ</t>
    </rPh>
    <rPh sb="61" eb="62">
      <t>カワ</t>
    </rPh>
    <rPh sb="68" eb="70">
      <t>ハンゴウ</t>
    </rPh>
    <rPh sb="81" eb="84">
      <t>カワテフクロ</t>
    </rPh>
    <phoneticPr fontId="9"/>
  </si>
  <si>
    <t>ざる（2）、鍋（1）、さいばし（1）、ボウル（2）、おたま（1）、トング（2）ペンチ（1）、ビールケース、ホースリール、竹、台、テーブル、針金※台、テーブルなどは人数に応じて用意します</t>
    <phoneticPr fontId="9"/>
  </si>
  <si>
    <t>キッチンバサミ（1）、ボウル（1）、計量スプーン（1）、ざる（1）、鍋（1）、トング（1）、皮手袋（1）</t>
    <rPh sb="18" eb="20">
      <t>ケイリョウ</t>
    </rPh>
    <rPh sb="34" eb="35">
      <t>ナベ</t>
    </rPh>
    <rPh sb="46" eb="49">
      <t>カワテブクロ</t>
    </rPh>
    <phoneticPr fontId="9"/>
  </si>
  <si>
    <t>まな板（1）、包丁（1）、ボウル（1）、ざる（1）、おたま（1）、鍋（1）、皮むき（1）、バット（1）、トング（1）、スプーン（2）、計量カップ（1）、やかん（1）、皮手袋　</t>
    <rPh sb="67" eb="69">
      <t>ケイリョウ</t>
    </rPh>
    <rPh sb="83" eb="84">
      <t>カワ</t>
    </rPh>
    <rPh sb="84" eb="86">
      <t>テフクロ</t>
    </rPh>
    <phoneticPr fontId="9"/>
  </si>
  <si>
    <t>　　《　営業時間　8：30～17：00【休所日を除く】》</t>
    <rPh sb="4" eb="8">
      <t>エイギョウジカン</t>
    </rPh>
    <rPh sb="20" eb="22">
      <t>キュウショ</t>
    </rPh>
    <rPh sb="22" eb="23">
      <t>ビ</t>
    </rPh>
    <rPh sb="24" eb="25">
      <t>ノゾ</t>
    </rPh>
    <phoneticPr fontId="9"/>
  </si>
  <si>
    <t>利用の手引きのP６をご確認ください</t>
    <rPh sb="0" eb="2">
      <t>リヨウ</t>
    </rPh>
    <rPh sb="3" eb="5">
      <t>テビ</t>
    </rPh>
    <rPh sb="11" eb="13">
      <t>カクニン</t>
    </rPh>
    <phoneticPr fontId="9"/>
  </si>
  <si>
    <t>県外</t>
    <rPh sb="0" eb="1">
      <t>ケン</t>
    </rPh>
    <rPh sb="1" eb="2">
      <t>ガイ</t>
    </rPh>
    <phoneticPr fontId="9"/>
  </si>
  <si>
    <r>
      <t xml:space="preserve">日帰り人数
</t>
    </r>
    <r>
      <rPr>
        <b/>
        <sz val="12"/>
        <color rgb="FFFF0000"/>
        <rFont val="HG丸ｺﾞｼｯｸM-PRO"/>
        <family val="3"/>
        <charset val="128"/>
      </rPr>
      <t>※2）参照</t>
    </r>
    <rPh sb="0" eb="2">
      <t>ヒガエ</t>
    </rPh>
    <rPh sb="3" eb="5">
      <t>ニンスウ</t>
    </rPh>
    <rPh sb="9" eb="11">
      <t>サンショウ</t>
    </rPh>
    <phoneticPr fontId="9"/>
  </si>
  <si>
    <t>男</t>
    <rPh sb="0" eb="1">
      <t>オトコ</t>
    </rPh>
    <phoneticPr fontId="9"/>
  </si>
  <si>
    <t>女</t>
    <rPh sb="0" eb="1">
      <t>オンナ</t>
    </rPh>
    <phoneticPr fontId="9"/>
  </si>
  <si>
    <t xml:space="preserve"> その他（　　　 　　　　　　　　　　                  　）</t>
    <rPh sb="3" eb="4">
      <t>タ</t>
    </rPh>
    <phoneticPr fontId="9"/>
  </si>
  <si>
    <t>　トランシーバー（単3電池1本ご持参下さい）</t>
    <rPh sb="9" eb="10">
      <t>タン</t>
    </rPh>
    <rPh sb="11" eb="13">
      <t>デンチ</t>
    </rPh>
    <rPh sb="14" eb="15">
      <t>ホン</t>
    </rPh>
    <rPh sb="16" eb="18">
      <t>ジサン</t>
    </rPh>
    <rPh sb="18" eb="19">
      <t>クダ</t>
    </rPh>
    <phoneticPr fontId="9"/>
  </si>
  <si>
    <t>　ランタン（単1電池3本ご持参下さい）</t>
    <rPh sb="6" eb="7">
      <t>タン</t>
    </rPh>
    <rPh sb="8" eb="10">
      <t>デンチ</t>
    </rPh>
    <rPh sb="11" eb="12">
      <t>ホン</t>
    </rPh>
    <rPh sb="13" eb="15">
      <t>ジサン</t>
    </rPh>
    <rPh sb="15" eb="16">
      <t>クダ</t>
    </rPh>
    <phoneticPr fontId="9"/>
  </si>
  <si>
    <t>　アンプ（マイク付き）　*2</t>
    <rPh sb="8" eb="9">
      <t>ツ</t>
    </rPh>
    <phoneticPr fontId="9"/>
  </si>
  <si>
    <r>
      <t>アレルギー対応をご希望の場合は、必要事項をご記入の上、</t>
    </r>
    <r>
      <rPr>
        <b/>
        <u/>
        <sz val="14"/>
        <color theme="1"/>
        <rFont val="ＭＳ Ｐ明朝"/>
        <family val="1"/>
        <charset val="128"/>
      </rPr>
      <t>ご利用の</t>
    </r>
    <r>
      <rPr>
        <b/>
        <u/>
        <sz val="14"/>
        <color indexed="10"/>
        <rFont val="ＭＳ Ｐ明朝"/>
        <family val="1"/>
        <charset val="128"/>
      </rPr>
      <t>３週間前</t>
    </r>
    <r>
      <rPr>
        <b/>
        <u/>
        <sz val="14"/>
        <color indexed="8"/>
        <rFont val="ＭＳ Ｐ明朝"/>
        <family val="1"/>
        <charset val="128"/>
      </rPr>
      <t>までに提出</t>
    </r>
    <r>
      <rPr>
        <b/>
        <sz val="14"/>
        <color rgb="FF000000"/>
        <rFont val="ＭＳ Ｐ明朝"/>
        <family val="1"/>
        <charset val="128"/>
      </rPr>
      <t>くだ</t>
    </r>
    <r>
      <rPr>
        <sz val="14"/>
        <color indexed="8"/>
        <rFont val="ＭＳ Ｐ明朝"/>
        <family val="1"/>
        <charset val="128"/>
      </rPr>
      <t>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phoneticPr fontId="9"/>
  </si>
  <si>
    <t>令和7年1月現在</t>
    <rPh sb="0" eb="2">
      <t>レイワ</t>
    </rPh>
    <rPh sb="3" eb="4">
      <t>ネン</t>
    </rPh>
    <rPh sb="5" eb="6">
      <t>ガツ</t>
    </rPh>
    <rPh sb="6" eb="8">
      <t>ゲンザイ</t>
    </rPh>
    <phoneticPr fontId="9"/>
  </si>
  <si>
    <t>時価</t>
    <rPh sb="0" eb="2">
      <t>ジカ</t>
    </rPh>
    <phoneticPr fontId="9"/>
  </si>
  <si>
    <t>単価</t>
    <rPh sb="0" eb="2">
      <t>タンカ</t>
    </rPh>
    <phoneticPr fontId="9"/>
  </si>
  <si>
    <t>小計</t>
    <rPh sb="0" eb="1">
      <t>ショウ</t>
    </rPh>
    <rPh sb="1" eb="2">
      <t>ケイ</t>
    </rPh>
    <phoneticPr fontId="9"/>
  </si>
  <si>
    <t>合計</t>
    <rPh sb="0" eb="2">
      <t>ゴウケイ</t>
    </rPh>
    <phoneticPr fontId="9"/>
  </si>
  <si>
    <r>
      <t>★基本情報シート、注文シート、利用許可申請書、活動計画書の4点は
　</t>
    </r>
    <r>
      <rPr>
        <b/>
        <u/>
        <sz val="12"/>
        <rFont val="HG丸ｺﾞｼｯｸM-PRO"/>
        <family val="3"/>
        <charset val="128"/>
      </rPr>
      <t>期限までにご提出ください。</t>
    </r>
    <rPh sb="1" eb="5">
      <t>キホンジョウホウ</t>
    </rPh>
    <rPh sb="9" eb="11">
      <t>チュウモン</t>
    </rPh>
    <rPh sb="15" eb="17">
      <t>リヨウ</t>
    </rPh>
    <rPh sb="17" eb="19">
      <t>キョカ</t>
    </rPh>
    <rPh sb="19" eb="20">
      <t>サル</t>
    </rPh>
    <rPh sb="20" eb="22">
      <t>ウケショ</t>
    </rPh>
    <rPh sb="23" eb="28">
      <t>カツドウケイカクショ</t>
    </rPh>
    <rPh sb="30" eb="31">
      <t>テン</t>
    </rPh>
    <rPh sb="34" eb="36">
      <t>キゲン</t>
    </rPh>
    <rPh sb="35" eb="36">
      <t>テイシュツ</t>
    </rPh>
    <phoneticPr fontId="9"/>
  </si>
  <si>
    <r>
      <t>★別注食材、備品貸出・販売物品申込書⇒</t>
    </r>
    <r>
      <rPr>
        <b/>
        <u/>
        <sz val="12"/>
        <rFont val="HG丸ｺﾞｼｯｸM-PRO"/>
        <family val="3"/>
        <charset val="128"/>
      </rPr>
      <t>利用日の2週間前までに提出。</t>
    </r>
    <phoneticPr fontId="9"/>
  </si>
  <si>
    <t>ドラム缶ピザ</t>
    <rPh sb="3" eb="4">
      <t>カン</t>
    </rPh>
    <phoneticPr fontId="9"/>
  </si>
  <si>
    <t>ドラム缶ピザ（冬季）</t>
    <rPh sb="3" eb="4">
      <t>カン</t>
    </rPh>
    <rPh sb="7" eb="9">
      <t>トウキ</t>
    </rPh>
    <phoneticPr fontId="9"/>
  </si>
  <si>
    <t>番号</t>
    <rPh sb="0" eb="2">
      <t>バンゴウ</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</si>
  <si>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</si>
  <si>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</si>
  <si>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</si>
  <si>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</si>
  <si>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</si>
  <si>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</si>
  <si>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</si>
  <si>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</si>
  <si>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</si>
  <si>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</si>
  <si>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</si>
  <si>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班編成</t>
    <rPh sb="0" eb="3">
      <t>ハンヘンセイ</t>
    </rPh>
    <phoneticPr fontId="9"/>
  </si>
  <si>
    <t>炊事番号</t>
    <rPh sb="0" eb="2">
      <t>スイジ</t>
    </rPh>
    <rPh sb="2" eb="4">
      <t>バンゴウ</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</si>
  <si>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</si>
  <si>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</si>
  <si>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</si>
  <si>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</si>
  <si>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</si>
  <si>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</si>
  <si>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</si>
  <si>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</si>
  <si>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</si>
  <si>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</si>
  <si>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</si>
  <si>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t>
  </si>
  <si>
    <t>☂</t>
  </si>
  <si>
    <t>〇</t>
  </si>
  <si>
    <t>〇</t>
    <phoneticPr fontId="9"/>
  </si>
  <si>
    <t>✖</t>
    <phoneticPr fontId="9"/>
  </si>
  <si>
    <t>セット</t>
    <phoneticPr fontId="9"/>
  </si>
  <si>
    <t>枚</t>
    <rPh sb="0" eb="1">
      <t>マイ</t>
    </rPh>
    <phoneticPr fontId="9"/>
  </si>
  <si>
    <t>（　　　　　　　　　　　　　　　　）　×</t>
    <phoneticPr fontId="9"/>
  </si>
  <si>
    <t xml:space="preserve"> </t>
    <phoneticPr fontId="9"/>
  </si>
  <si>
    <t>利用総数</t>
    <rPh sb="0" eb="2">
      <t>リヨウ</t>
    </rPh>
    <rPh sb="2" eb="4">
      <t>ソウスウ</t>
    </rPh>
    <phoneticPr fontId="9"/>
  </si>
  <si>
    <t>プラネタリウム30分（アニメーション4年生授業）</t>
    <rPh sb="9" eb="10">
      <t>フン</t>
    </rPh>
    <rPh sb="19" eb="21">
      <t>ネンセイ</t>
    </rPh>
    <rPh sb="21" eb="23">
      <t>ジュギョウ</t>
    </rPh>
    <phoneticPr fontId="9"/>
  </si>
  <si>
    <t>利用総数(男女別)</t>
    <rPh sb="0" eb="2">
      <t>リヨウ</t>
    </rPh>
    <rPh sb="2" eb="4">
      <t>ソウスウ</t>
    </rPh>
    <rPh sb="5" eb="7">
      <t>ダンジョ</t>
    </rPh>
    <rPh sb="7" eb="8">
      <t>ベツ</t>
    </rPh>
    <phoneticPr fontId="9"/>
  </si>
  <si>
    <t>　　　詳細につきましては利用の手引きP23,24の「食物アレルギー対応について」ご確認ください。</t>
    <rPh sb="3" eb="5">
      <t>ショウサイ</t>
    </rPh>
    <rPh sb="12" eb="14">
      <t>リヨウ</t>
    </rPh>
    <rPh sb="15" eb="17">
      <t>テビ</t>
    </rPh>
    <rPh sb="26" eb="28">
      <t>ショクモツ</t>
    </rPh>
    <rPh sb="33" eb="35">
      <t>タイオウ</t>
    </rPh>
    <rPh sb="41" eb="43">
      <t>カクニン</t>
    </rPh>
    <phoneticPr fontId="9"/>
  </si>
  <si>
    <t>火おこし体験</t>
    <rPh sb="0" eb="1">
      <t>ヒ</t>
    </rPh>
    <rPh sb="4" eb="6">
      <t>タイケン</t>
    </rPh>
    <phoneticPr fontId="9"/>
  </si>
  <si>
    <t>商品名/【規格・注文単位】</t>
    <rPh sb="0" eb="3">
      <t>ショウヒンメイ</t>
    </rPh>
    <rPh sb="5" eb="7">
      <t>キカク</t>
    </rPh>
    <rPh sb="8" eb="10">
      <t>チュウモン</t>
    </rPh>
    <rPh sb="10" eb="12">
      <t>タンイ</t>
    </rPh>
    <phoneticPr fontId="9"/>
  </si>
  <si>
    <t>豚小間切れ肉/【100g】</t>
    <rPh sb="0" eb="1">
      <t>ブタ</t>
    </rPh>
    <rPh sb="1" eb="3">
      <t>コマ</t>
    </rPh>
    <rPh sb="3" eb="4">
      <t>ギ</t>
    </rPh>
    <rPh sb="5" eb="6">
      <t>ニク</t>
    </rPh>
    <phoneticPr fontId="9"/>
  </si>
  <si>
    <t>鶏もも肉/【100g】</t>
    <rPh sb="0" eb="1">
      <t>トリ</t>
    </rPh>
    <rPh sb="3" eb="4">
      <t>ニク</t>
    </rPh>
    <phoneticPr fontId="9"/>
  </si>
  <si>
    <t>豚薄切り肉（肩ロース）/【100g】</t>
    <rPh sb="0" eb="1">
      <t>ブタ</t>
    </rPh>
    <rPh sb="1" eb="3">
      <t>ウスギ</t>
    </rPh>
    <rPh sb="4" eb="5">
      <t>ニク</t>
    </rPh>
    <rPh sb="6" eb="7">
      <t>カタ</t>
    </rPh>
    <phoneticPr fontId="9"/>
  </si>
  <si>
    <t>豚角切り肉（肩ロース）/【100g】</t>
    <rPh sb="0" eb="1">
      <t>ブタ</t>
    </rPh>
    <rPh sb="1" eb="3">
      <t>カクギ</t>
    </rPh>
    <rPh sb="4" eb="5">
      <t>ニク</t>
    </rPh>
    <rPh sb="6" eb="7">
      <t>カタ</t>
    </rPh>
    <phoneticPr fontId="9"/>
  </si>
  <si>
    <t>牛肉（こま切れ）/【100ｇ】</t>
    <rPh sb="0" eb="2">
      <t>ギュウニク</t>
    </rPh>
    <rPh sb="5" eb="6">
      <t>ギ</t>
    </rPh>
    <phoneticPr fontId="9"/>
  </si>
  <si>
    <t>牛肉（スライス）/【100g】</t>
    <rPh sb="0" eb="2">
      <t>ギュウニク</t>
    </rPh>
    <phoneticPr fontId="9"/>
  </si>
  <si>
    <t>ウインナー/【6本入り（2袋）/1パック】</t>
    <phoneticPr fontId="9"/>
  </si>
  <si>
    <t>ベーコン/【ハーフ4枚入り（3ヶ）/1パック】</t>
    <phoneticPr fontId="9"/>
  </si>
  <si>
    <t>ホットドック用フランク（26g）/【7本入り/1パック】</t>
    <rPh sb="6" eb="7">
      <t>ヨウ</t>
    </rPh>
    <phoneticPr fontId="9"/>
  </si>
  <si>
    <t>ちくわ/【2枚/1袋】</t>
    <rPh sb="6" eb="7">
      <t>マイ</t>
    </rPh>
    <rPh sb="9" eb="10">
      <t>フクロ</t>
    </rPh>
    <phoneticPr fontId="9"/>
  </si>
  <si>
    <t>魚肉ソーセージ/【4本入り/1束】</t>
    <rPh sb="0" eb="2">
      <t>ギョニク</t>
    </rPh>
    <rPh sb="10" eb="11">
      <t>ホン</t>
    </rPh>
    <rPh sb="11" eb="12">
      <t>イ</t>
    </rPh>
    <rPh sb="15" eb="16">
      <t>タバ</t>
    </rPh>
    <phoneticPr fontId="9"/>
  </si>
  <si>
    <t>玉ねぎ/【1個/1個】</t>
    <rPh sb="0" eb="1">
      <t>タマ</t>
    </rPh>
    <rPh sb="6" eb="7">
      <t>コ</t>
    </rPh>
    <rPh sb="9" eb="10">
      <t>コ</t>
    </rPh>
    <phoneticPr fontId="9"/>
  </si>
  <si>
    <t>キャベツ/【1玉/1玉】</t>
    <rPh sb="7" eb="8">
      <t>タマ</t>
    </rPh>
    <rPh sb="10" eb="11">
      <t>タマ</t>
    </rPh>
    <phoneticPr fontId="9"/>
  </si>
  <si>
    <t>長ネギ/【1本/1本】</t>
    <rPh sb="0" eb="1">
      <t>ナガ</t>
    </rPh>
    <rPh sb="6" eb="7">
      <t>ホン</t>
    </rPh>
    <rPh sb="9" eb="10">
      <t>ホン</t>
    </rPh>
    <phoneticPr fontId="9"/>
  </si>
  <si>
    <t>大根/【1本/1本】</t>
    <rPh sb="0" eb="2">
      <t>ダイコン</t>
    </rPh>
    <rPh sb="5" eb="6">
      <t>ホン</t>
    </rPh>
    <rPh sb="8" eb="9">
      <t>ホン</t>
    </rPh>
    <phoneticPr fontId="9"/>
  </si>
  <si>
    <t>レタス/【1個/1個】</t>
    <phoneticPr fontId="9"/>
  </si>
  <si>
    <t>きゅうり/【1本/1本】</t>
    <rPh sb="7" eb="8">
      <t>ホン</t>
    </rPh>
    <rPh sb="10" eb="11">
      <t>ホン</t>
    </rPh>
    <phoneticPr fontId="9"/>
  </si>
  <si>
    <t>トマト/【1個/1個】</t>
    <phoneticPr fontId="9"/>
  </si>
  <si>
    <t>ピーマン/【4～5個/1袋】</t>
    <rPh sb="12" eb="13">
      <t>フクロ</t>
    </rPh>
    <phoneticPr fontId="9"/>
  </si>
  <si>
    <t>茄子/【4～5個/1袋】</t>
    <rPh sb="0" eb="2">
      <t>ナス</t>
    </rPh>
    <rPh sb="10" eb="11">
      <t>フクロ</t>
    </rPh>
    <phoneticPr fontId="9"/>
  </si>
  <si>
    <t>ミニトマト/【11～15個/1パック】</t>
    <phoneticPr fontId="9"/>
  </si>
  <si>
    <t>椎茸/【約5～6個/1パック】</t>
    <rPh sb="0" eb="2">
      <t>シイタケ</t>
    </rPh>
    <rPh sb="4" eb="5">
      <t>ヤク</t>
    </rPh>
    <phoneticPr fontId="9"/>
  </si>
  <si>
    <t>えのき茸/【100g/1パック】</t>
    <rPh sb="3" eb="4">
      <t>タケ</t>
    </rPh>
    <phoneticPr fontId="9"/>
  </si>
  <si>
    <t>しめじ/【100g/1パック】</t>
    <phoneticPr fontId="9"/>
  </si>
  <si>
    <t>ブロッコリー/【200ｇ/1袋】</t>
    <rPh sb="14" eb="15">
      <t>フクロ</t>
    </rPh>
    <phoneticPr fontId="88"/>
  </si>
  <si>
    <t>ブロッコリー(冷凍)/【100g】</t>
    <rPh sb="7" eb="9">
      <t>レイトウ</t>
    </rPh>
    <phoneticPr fontId="88"/>
  </si>
  <si>
    <t>かぼちゃ(乱切・冷凍)/【100g/1袋】</t>
    <rPh sb="5" eb="7">
      <t>ランギ</t>
    </rPh>
    <rPh sb="8" eb="10">
      <t>レイトウ</t>
    </rPh>
    <rPh sb="19" eb="20">
      <t>フクロ</t>
    </rPh>
    <phoneticPr fontId="88"/>
  </si>
  <si>
    <t>ほうれん草/【200ｇ/1袋】</t>
    <rPh sb="4" eb="5">
      <t>ソウ</t>
    </rPh>
    <rPh sb="13" eb="14">
      <t>フクロ</t>
    </rPh>
    <phoneticPr fontId="88"/>
  </si>
  <si>
    <t>さつまいも/【1個/1個】</t>
    <phoneticPr fontId="9"/>
  </si>
  <si>
    <t>バナナ/【４～5本/1パック】</t>
    <rPh sb="8" eb="9">
      <t>ホン</t>
    </rPh>
    <phoneticPr fontId="9"/>
  </si>
  <si>
    <t>スイカ/【普通玉/1玉】</t>
    <rPh sb="5" eb="8">
      <t>フツウタマ</t>
    </rPh>
    <rPh sb="10" eb="11">
      <t>タマ</t>
    </rPh>
    <phoneticPr fontId="9"/>
  </si>
  <si>
    <t>ツナ(パウチ)/【50ｇ/1袋】</t>
    <rPh sb="14" eb="15">
      <t>フクロ</t>
    </rPh>
    <phoneticPr fontId="9"/>
  </si>
  <si>
    <t>ホールトマト（紙パック)/【388g/1パック】</t>
    <rPh sb="7" eb="8">
      <t>カミ</t>
    </rPh>
    <phoneticPr fontId="9"/>
  </si>
  <si>
    <t>コーン(箱パック)/【190g/1箱】</t>
    <rPh sb="4" eb="5">
      <t>ハコ</t>
    </rPh>
    <rPh sb="17" eb="18">
      <t>ハコ</t>
    </rPh>
    <phoneticPr fontId="9"/>
  </si>
  <si>
    <t>みかん(パウチ)/【180g(90g固形量)/1袋】</t>
    <rPh sb="18" eb="20">
      <t>コケイ</t>
    </rPh>
    <rPh sb="20" eb="21">
      <t>リョウ</t>
    </rPh>
    <rPh sb="24" eb="25">
      <t>フクロ</t>
    </rPh>
    <phoneticPr fontId="9"/>
  </si>
  <si>
    <t>フルーツミックス缶（プルトップ）/【190g(固形量)/1袋】</t>
    <rPh sb="8" eb="9">
      <t>カン</t>
    </rPh>
    <rPh sb="23" eb="26">
      <t>コケイリョウ</t>
    </rPh>
    <rPh sb="29" eb="30">
      <t>フクロ</t>
    </rPh>
    <phoneticPr fontId="9"/>
  </si>
  <si>
    <t>卵/【10個/1パック】</t>
    <rPh sb="0" eb="1">
      <t>タマゴ</t>
    </rPh>
    <phoneticPr fontId="9"/>
  </si>
  <si>
    <t>精白米/【1㎏(約7合)/1㎏】</t>
    <rPh sb="0" eb="3">
      <t>セイハクマイ</t>
    </rPh>
    <rPh sb="8" eb="9">
      <t>ヤク</t>
    </rPh>
    <rPh sb="10" eb="11">
      <t>ゴウ</t>
    </rPh>
    <phoneticPr fontId="9"/>
  </si>
  <si>
    <t>福神漬け/【100g/1袋】</t>
    <rPh sb="0" eb="3">
      <t>フクジンヅ</t>
    </rPh>
    <rPh sb="12" eb="13">
      <t>フクロ</t>
    </rPh>
    <phoneticPr fontId="9"/>
  </si>
  <si>
    <t>スパゲティ/【300g/1袋】</t>
    <rPh sb="13" eb="14">
      <t>フクロ</t>
    </rPh>
    <phoneticPr fontId="9"/>
  </si>
  <si>
    <t>うどん　1玉/【180g/1玉】</t>
    <rPh sb="5" eb="6">
      <t>タマ</t>
    </rPh>
    <rPh sb="14" eb="15">
      <t>タマ</t>
    </rPh>
    <phoneticPr fontId="9"/>
  </si>
  <si>
    <t>薄力粉/【1㎏/1袋】</t>
    <rPh sb="0" eb="3">
      <t>ハクリキコ</t>
    </rPh>
    <rPh sb="9" eb="10">
      <t>フクロ</t>
    </rPh>
    <phoneticPr fontId="9"/>
  </si>
  <si>
    <t>焼きそば/【3袋入り(1玉150ｇ)/1パック】</t>
    <rPh sb="0" eb="1">
      <t>ヤ</t>
    </rPh>
    <rPh sb="7" eb="8">
      <t>フクロ</t>
    </rPh>
    <rPh sb="8" eb="9">
      <t>イ</t>
    </rPh>
    <rPh sb="12" eb="13">
      <t>タマ</t>
    </rPh>
    <phoneticPr fontId="9"/>
  </si>
  <si>
    <t>ホットケーキミックス/【150ｇ×4Ｐ/1箱】</t>
    <rPh sb="21" eb="22">
      <t>ハコ</t>
    </rPh>
    <phoneticPr fontId="9"/>
  </si>
  <si>
    <t>ホットドック用パン/【6個入り/1袋】</t>
    <rPh sb="6" eb="7">
      <t>ヨウ</t>
    </rPh>
    <rPh sb="13" eb="14">
      <t>イ</t>
    </rPh>
    <rPh sb="17" eb="18">
      <t>フクロ</t>
    </rPh>
    <phoneticPr fontId="9"/>
  </si>
  <si>
    <t>油/【400㎖/1本】</t>
    <rPh sb="0" eb="1">
      <t>アブラ</t>
    </rPh>
    <rPh sb="9" eb="10">
      <t>ホン</t>
    </rPh>
    <phoneticPr fontId="9"/>
  </si>
  <si>
    <t>オリーブ油/【200㎖/1本】</t>
    <rPh sb="4" eb="5">
      <t>アブラ</t>
    </rPh>
    <rPh sb="13" eb="14">
      <t>ホン</t>
    </rPh>
    <phoneticPr fontId="9"/>
  </si>
  <si>
    <t>味噌/【750g/1パック】</t>
    <rPh sb="0" eb="2">
      <t>ミソ</t>
    </rPh>
    <phoneticPr fontId="9"/>
  </si>
  <si>
    <t>はちみつ/【150ｇ/1本】</t>
    <rPh sb="12" eb="13">
      <t>ホン</t>
    </rPh>
    <phoneticPr fontId="9"/>
  </si>
  <si>
    <t>五目御飯の素/【147g/1箱】</t>
    <rPh sb="0" eb="2">
      <t>ゴモク</t>
    </rPh>
    <rPh sb="2" eb="4">
      <t>ゴハン</t>
    </rPh>
    <rPh sb="5" eb="6">
      <t>モト</t>
    </rPh>
    <rPh sb="14" eb="15">
      <t>ハコ</t>
    </rPh>
    <phoneticPr fontId="9"/>
  </si>
  <si>
    <t>だしの素 (本だし）/【8g×7本/1箱】</t>
    <rPh sb="3" eb="4">
      <t>モト</t>
    </rPh>
    <rPh sb="6" eb="7">
      <t>ホン</t>
    </rPh>
    <rPh sb="16" eb="17">
      <t>ホン</t>
    </rPh>
    <rPh sb="19" eb="20">
      <t>ハコ</t>
    </rPh>
    <phoneticPr fontId="9"/>
  </si>
  <si>
    <t>中華だし/【50g/1袋】</t>
    <rPh sb="0" eb="2">
      <t>チュウカ</t>
    </rPh>
    <rPh sb="11" eb="12">
      <t>フクロ</t>
    </rPh>
    <phoneticPr fontId="9"/>
  </si>
  <si>
    <t>コンソメキューブ/【7個/1箱】</t>
    <rPh sb="14" eb="15">
      <t>ハコ</t>
    </rPh>
    <phoneticPr fontId="9"/>
  </si>
  <si>
    <t>めんつゆ/【500㎖/1本】</t>
    <rPh sb="12" eb="13">
      <t>ホン</t>
    </rPh>
    <phoneticPr fontId="9"/>
  </si>
  <si>
    <t>しょうゆ/【500㎖/1本】</t>
    <rPh sb="12" eb="13">
      <t>ホン</t>
    </rPh>
    <phoneticPr fontId="9"/>
  </si>
  <si>
    <t>マヨネーズ（小）/【200ｇ/1本】</t>
    <rPh sb="6" eb="7">
      <t>ショウ</t>
    </rPh>
    <rPh sb="16" eb="17">
      <t>ホン</t>
    </rPh>
    <phoneticPr fontId="9"/>
  </si>
  <si>
    <t>ケチャップ（小）/【180g/1本】</t>
    <rPh sb="6" eb="7">
      <t>ショウ</t>
    </rPh>
    <rPh sb="16" eb="17">
      <t>ホン</t>
    </rPh>
    <phoneticPr fontId="9"/>
  </si>
  <si>
    <t>食卓塩（小瓶）/【100g/1本】</t>
    <rPh sb="0" eb="2">
      <t>ショクタク</t>
    </rPh>
    <rPh sb="2" eb="3">
      <t>エン</t>
    </rPh>
    <rPh sb="4" eb="6">
      <t>コビン</t>
    </rPh>
    <rPh sb="15" eb="16">
      <t>ホン</t>
    </rPh>
    <phoneticPr fontId="9"/>
  </si>
  <si>
    <t>コショー（小瓶）/【20g/1本】</t>
    <rPh sb="5" eb="7">
      <t>コビン</t>
    </rPh>
    <rPh sb="15" eb="16">
      <t>ホン</t>
    </rPh>
    <phoneticPr fontId="9"/>
  </si>
  <si>
    <t>焼肉のタレ/【300g/1本】</t>
    <rPh sb="0" eb="2">
      <t>ヤキニク</t>
    </rPh>
    <rPh sb="13" eb="14">
      <t>ホン</t>
    </rPh>
    <phoneticPr fontId="9"/>
  </si>
  <si>
    <t>塩・コショー/【250g/1本】</t>
    <rPh sb="0" eb="1">
      <t>シオ</t>
    </rPh>
    <rPh sb="14" eb="15">
      <t>ホン</t>
    </rPh>
    <phoneticPr fontId="9"/>
  </si>
  <si>
    <t>上白糖（小）/【500g/1パック】</t>
    <rPh sb="0" eb="3">
      <t>ジョウハクトウ</t>
    </rPh>
    <rPh sb="4" eb="5">
      <t>ショウ</t>
    </rPh>
    <phoneticPr fontId="9"/>
  </si>
  <si>
    <t>中濃ソース（小）/【300㎖/1本】</t>
    <rPh sb="0" eb="2">
      <t>チュウノウ</t>
    </rPh>
    <rPh sb="6" eb="7">
      <t>ショウ</t>
    </rPh>
    <rPh sb="16" eb="17">
      <t>ホン</t>
    </rPh>
    <phoneticPr fontId="9"/>
  </si>
  <si>
    <t>ドレッシング（青しそ）/【190㎖/1本】</t>
    <rPh sb="7" eb="8">
      <t>アオ</t>
    </rPh>
    <rPh sb="19" eb="20">
      <t>ホン</t>
    </rPh>
    <phoneticPr fontId="9"/>
  </si>
  <si>
    <t>当日引率者連絡先</t>
    <rPh sb="0" eb="2">
      <t>トウジツ</t>
    </rPh>
    <rPh sb="2" eb="4">
      <t>インソツ</t>
    </rPh>
    <rPh sb="4" eb="5">
      <t>シャ</t>
    </rPh>
    <rPh sb="5" eb="8">
      <t>レンラクサキ</t>
    </rPh>
    <phoneticPr fontId="9"/>
  </si>
  <si>
    <t>当日引率代表者氏名</t>
    <rPh sb="0" eb="2">
      <t>トウジツ</t>
    </rPh>
    <rPh sb="2" eb="4">
      <t>インソツ</t>
    </rPh>
    <rPh sb="4" eb="7">
      <t>ダイヒョウシャ</t>
    </rPh>
    <rPh sb="7" eb="9">
      <t>シメイ</t>
    </rPh>
    <phoneticPr fontId="9"/>
  </si>
  <si>
    <t>入所時間</t>
    <rPh sb="0" eb="2">
      <t>ニュウショ</t>
    </rPh>
    <rPh sb="2" eb="4">
      <t>ジカン</t>
    </rPh>
    <phoneticPr fontId="9"/>
  </si>
  <si>
    <t>入所交通手段</t>
    <rPh sb="0" eb="2">
      <t>ニュウショ</t>
    </rPh>
    <rPh sb="2" eb="4">
      <t>コウツウ</t>
    </rPh>
    <rPh sb="4" eb="6">
      <t>シュダン</t>
    </rPh>
    <phoneticPr fontId="9"/>
  </si>
  <si>
    <t>荷物郵送</t>
    <rPh sb="0" eb="2">
      <t>ニモツ</t>
    </rPh>
    <rPh sb="2" eb="4">
      <t>ユウソウ</t>
    </rPh>
    <phoneticPr fontId="9"/>
  </si>
  <si>
    <t>荷物受取（正丸駅）</t>
    <phoneticPr fontId="9"/>
  </si>
  <si>
    <t>退所時間</t>
    <rPh sb="0" eb="2">
      <t>タイショ</t>
    </rPh>
    <rPh sb="2" eb="4">
      <t>ジカン</t>
    </rPh>
    <phoneticPr fontId="9"/>
  </si>
  <si>
    <t>退所交通手段</t>
    <rPh sb="0" eb="2">
      <t>タイショ</t>
    </rPh>
    <rPh sb="2" eb="4">
      <t>コウツウ</t>
    </rPh>
    <rPh sb="4" eb="6">
      <t>シュダン</t>
    </rPh>
    <phoneticPr fontId="9"/>
  </si>
  <si>
    <t>※要相談　
7・8月不可</t>
    <phoneticPr fontId="9"/>
  </si>
  <si>
    <t>荷物積込（玄関前）</t>
    <phoneticPr fontId="9"/>
  </si>
  <si>
    <t>　※メールアドレス（代表者メール）や連絡先の記入も忘れずにお願いします。</t>
  </si>
  <si>
    <t>朝食サンドイッチセット</t>
    <phoneticPr fontId="9"/>
  </si>
  <si>
    <t>包丁（1）、まな板（1）、さいばし（1）、バット（1）、スプーン（2）</t>
    <phoneticPr fontId="9"/>
  </si>
  <si>
    <t>ホイル焼きセット</t>
    <phoneticPr fontId="9"/>
  </si>
  <si>
    <t>鉄板（1）、フライ返し（2）、ボール（1）、ザル（1）、トング（肉用1・野菜用1）、しゃもじ（2）、飯盒（2）、皮手袋（1）、バット（1）</t>
    <phoneticPr fontId="9"/>
  </si>
  <si>
    <t>焼きマシュマロセット</t>
    <phoneticPr fontId="9"/>
  </si>
  <si>
    <t>竹ひご（人数分）
【全体】アルコールスプレー、半ドラム缶（またはかまどで実施）、火ばさみ、皮手袋</t>
    <phoneticPr fontId="9"/>
  </si>
  <si>
    <t>変更連絡表</t>
    <rPh sb="0" eb="2">
      <t>ヘンコウ</t>
    </rPh>
    <rPh sb="2" eb="4">
      <t>レンラク</t>
    </rPh>
    <rPh sb="4" eb="5">
      <t>ヒョウ</t>
    </rPh>
    <phoneticPr fontId="9"/>
  </si>
  <si>
    <r>
      <t>※　初回に提出した内容と変更があった際に</t>
    </r>
    <r>
      <rPr>
        <b/>
        <u/>
        <sz val="14"/>
        <rFont val="ＭＳ Ｐゴシック"/>
        <family val="3"/>
        <charset val="128"/>
      </rPr>
      <t>変更箇所が分かるよう修正書類と共にこちらの提出</t>
    </r>
    <r>
      <rPr>
        <b/>
        <sz val="14"/>
        <rFont val="ＭＳ Ｐゴシック"/>
        <family val="3"/>
        <charset val="128"/>
      </rPr>
      <t>をお願いいたします。</t>
    </r>
    <rPh sb="2" eb="4">
      <t>ショカイ</t>
    </rPh>
    <rPh sb="5" eb="7">
      <t>テイシュツ</t>
    </rPh>
    <rPh sb="9" eb="11">
      <t>ナイヨウ</t>
    </rPh>
    <rPh sb="12" eb="14">
      <t>ヘンコウ</t>
    </rPh>
    <rPh sb="18" eb="19">
      <t>サイ</t>
    </rPh>
    <rPh sb="20" eb="22">
      <t>ヘンコウ</t>
    </rPh>
    <rPh sb="22" eb="24">
      <t>カショ</t>
    </rPh>
    <rPh sb="25" eb="26">
      <t>ワ</t>
    </rPh>
    <rPh sb="30" eb="32">
      <t>シュウセイ</t>
    </rPh>
    <rPh sb="32" eb="34">
      <t>ショルイ</t>
    </rPh>
    <rPh sb="35" eb="36">
      <t>トモ</t>
    </rPh>
    <rPh sb="41" eb="43">
      <t>テイシュツ</t>
    </rPh>
    <rPh sb="45" eb="46">
      <t>ネガ</t>
    </rPh>
    <phoneticPr fontId="9"/>
  </si>
  <si>
    <t>月日</t>
    <rPh sb="0" eb="1">
      <t>ガツ</t>
    </rPh>
    <rPh sb="1" eb="2">
      <t>ヒ</t>
    </rPh>
    <phoneticPr fontId="9"/>
  </si>
  <si>
    <t>変更内容</t>
    <rPh sb="0" eb="2">
      <t>ヘンコウ</t>
    </rPh>
    <rPh sb="2" eb="4">
      <t>ナイヨウ</t>
    </rPh>
    <phoneticPr fontId="9"/>
  </si>
  <si>
    <t>変更書類</t>
    <rPh sb="0" eb="2">
      <t>ヘンコウ</t>
    </rPh>
    <rPh sb="2" eb="4">
      <t>ショルイ</t>
    </rPh>
    <phoneticPr fontId="9"/>
  </si>
  <si>
    <t>システム入力</t>
    <rPh sb="4" eb="6">
      <t>ニュウリョク</t>
    </rPh>
    <phoneticPr fontId="9"/>
  </si>
  <si>
    <t>記入例</t>
    <rPh sb="0" eb="3">
      <t>キニュウレイ</t>
    </rPh>
    <phoneticPr fontId="9"/>
  </si>
  <si>
    <t>食数変更と人数変更　</t>
    <rPh sb="0" eb="4">
      <t>ショクスウヘンコウ</t>
    </rPh>
    <rPh sb="5" eb="9">
      <t>ニンスウヘンコウ</t>
    </rPh>
    <phoneticPr fontId="9"/>
  </si>
  <si>
    <t>活動時間の変更</t>
    <rPh sb="0" eb="2">
      <t>カツドウ</t>
    </rPh>
    <rPh sb="2" eb="4">
      <t>ジカン</t>
    </rPh>
    <rPh sb="5" eb="7">
      <t>ヘンコウ</t>
    </rPh>
    <phoneticPr fontId="9"/>
  </si>
  <si>
    <t>活動計画書</t>
    <rPh sb="0" eb="5">
      <t>カツドウケイカクショ</t>
    </rPh>
    <phoneticPr fontId="9"/>
  </si>
  <si>
    <t>基本情報シート</t>
    <rPh sb="0" eb="4">
      <t>キホンジョウホウ</t>
    </rPh>
    <phoneticPr fontId="9"/>
  </si>
  <si>
    <t>注文シート</t>
    <rPh sb="0" eb="2">
      <t>チュウモン</t>
    </rPh>
    <phoneticPr fontId="9"/>
  </si>
  <si>
    <t>活動計画書</t>
    <rPh sb="0" eb="4">
      <t>カツドウケイカク</t>
    </rPh>
    <rPh sb="4" eb="5">
      <t>ショ</t>
    </rPh>
    <phoneticPr fontId="9"/>
  </si>
  <si>
    <t>備品・販売物品申込書</t>
    <rPh sb="0" eb="2">
      <t>ビヒン</t>
    </rPh>
    <rPh sb="3" eb="10">
      <t>ハンバイブッピンモウシコミショ</t>
    </rPh>
    <phoneticPr fontId="9"/>
  </si>
  <si>
    <t>名簿</t>
    <rPh sb="0" eb="2">
      <t>メイボ</t>
    </rPh>
    <phoneticPr fontId="9"/>
  </si>
  <si>
    <t>別注食材申込書</t>
    <rPh sb="0" eb="4">
      <t>ベッチュウショクザイ</t>
    </rPh>
    <rPh sb="4" eb="7">
      <t>モウシコミショ</t>
    </rPh>
    <phoneticPr fontId="9"/>
  </si>
  <si>
    <r>
      <rPr>
        <b/>
        <sz val="9"/>
        <color rgb="FFFF0000"/>
        <rFont val="BIZ UDPゴシック"/>
        <family val="3"/>
        <charset val="128"/>
      </rPr>
      <t>★学習投影オプションについて
※各１０分程度
オプションは必須ではありません。希望がない場合、投影内容は、おまかせとなります。
※土日祝日・夏休み・春休みの利用団体は、一般投影時間でのご観覧をお願いします。</t>
    </r>
    <r>
      <rPr>
        <sz val="9"/>
        <rFont val="BIZ UDPゴシック"/>
        <family val="3"/>
        <charset val="128"/>
      </rPr>
      <t xml:space="preserve">
★・★一般投影時間★・★
</t>
    </r>
    <r>
      <rPr>
        <b/>
        <sz val="9"/>
        <rFont val="BIZ UDPゴシック"/>
        <family val="3"/>
        <charset val="128"/>
      </rPr>
      <t xml:space="preserve">　　　・10:30～11:20
　　　・14:00～14:50
 夏休みのみ下記時間追加
</t>
    </r>
    <r>
      <rPr>
        <b/>
        <sz val="9"/>
        <color theme="1"/>
        <rFont val="BIZ UDPゴシック"/>
        <family val="3"/>
        <charset val="128"/>
      </rPr>
      <t>　　　・15：30～16：20</t>
    </r>
    <rPh sb="89" eb="91">
      <t>ジカン</t>
    </rPh>
    <rPh sb="108" eb="112">
      <t>イッパントウエイ</t>
    </rPh>
    <rPh sb="112" eb="114">
      <t>ジカン</t>
    </rPh>
    <rPh sb="156" eb="158">
      <t>カキ</t>
    </rPh>
    <rPh sb="158" eb="160">
      <t>ジカン</t>
    </rPh>
    <rPh sb="160" eb="162">
      <t>ツイカ</t>
    </rPh>
    <phoneticPr fontId="9"/>
  </si>
  <si>
    <t>日帰り</t>
    <rPh sb="0" eb="2">
      <t>ヒガエ</t>
    </rPh>
    <phoneticPr fontId="9"/>
  </si>
  <si>
    <t>※星空観察は晴天時のみ実施。雨天時は中止となる為、雨天時プログラムをご検討ください。</t>
  </si>
  <si>
    <r>
      <t>とん汁＆おにぎり(炊いたご飯)</t>
    </r>
    <r>
      <rPr>
        <sz val="11"/>
        <color rgb="FFFF0000"/>
        <rFont val="ＭＳ Ｐゴシック"/>
        <family val="3"/>
        <charset val="128"/>
        <scheme val="minor"/>
      </rPr>
      <t>朝食時不可</t>
    </r>
    <rPh sb="2" eb="3">
      <t>ジル</t>
    </rPh>
    <rPh sb="9" eb="10">
      <t>タ</t>
    </rPh>
    <rPh sb="13" eb="14">
      <t>ハン</t>
    </rPh>
    <rPh sb="15" eb="17">
      <t>チョウショク</t>
    </rPh>
    <rPh sb="17" eb="18">
      <t>ジ</t>
    </rPh>
    <rPh sb="18" eb="20">
      <t>フカ</t>
    </rPh>
    <phoneticPr fontId="9"/>
  </si>
  <si>
    <t xml:space="preserve"> </t>
    <phoneticPr fontId="9"/>
  </si>
  <si>
    <t xml:space="preserve"> </t>
    <phoneticPr fontId="9"/>
  </si>
  <si>
    <t>※8:45の退所点検は退所日に入力ください</t>
    <rPh sb="6" eb="10">
      <t>タイショテンケン</t>
    </rPh>
    <rPh sb="11" eb="14">
      <t>タイショビ</t>
    </rPh>
    <rPh sb="15" eb="17">
      <t>ニュウリョク</t>
    </rPh>
    <phoneticPr fontId="9"/>
  </si>
  <si>
    <t>※班編成（班別での提供希望の場合、1班当たりの人数と班数をご記入ください）野外炊事の班は基本1班5人以上でご計画をお願いします。端数対応は可能です。</t>
    <phoneticPr fontId="9"/>
  </si>
  <si>
    <t>※カメラマン・ドライバー・看護師など、その他の方分もとりまとめて団体で管理をお願いいたします。別精算可能ですので団体でとりまとめ、報告をお願いいたします。</t>
    <phoneticPr fontId="9"/>
  </si>
  <si>
    <t>備考欄（飲み物など枠が足りなくなってしまった場合にはこちらにご入力ください。日時の記載を忘れずにお願いします）</t>
    <rPh sb="0" eb="3">
      <t>ビコウラン</t>
    </rPh>
    <rPh sb="4" eb="5">
      <t>ノ</t>
    </rPh>
    <rPh sb="6" eb="7">
      <t>モノ</t>
    </rPh>
    <rPh sb="9" eb="10">
      <t>ワク</t>
    </rPh>
    <rPh sb="11" eb="12">
      <t>タ</t>
    </rPh>
    <rPh sb="22" eb="24">
      <t>バアイ</t>
    </rPh>
    <rPh sb="31" eb="33">
      <t>ニュウリョク</t>
    </rPh>
    <rPh sb="38" eb="40">
      <t>ニチジ</t>
    </rPh>
    <rPh sb="41" eb="43">
      <t>キサイ</t>
    </rPh>
    <rPh sb="44" eb="45">
      <t>ワス</t>
    </rPh>
    <rPh sb="49" eb="50">
      <t>ネガ</t>
    </rPh>
    <phoneticPr fontId="9"/>
  </si>
  <si>
    <t>アルコール</t>
    <phoneticPr fontId="9"/>
  </si>
  <si>
    <t>源作ワイン（赤）</t>
    <rPh sb="0" eb="1">
      <t>ミナモト</t>
    </rPh>
    <rPh sb="6" eb="7">
      <t>アカ</t>
    </rPh>
    <phoneticPr fontId="9"/>
  </si>
  <si>
    <t>源作ワイン（白）</t>
    <rPh sb="0" eb="1">
      <t>ミナモト</t>
    </rPh>
    <rPh sb="6" eb="7">
      <t>シロ</t>
    </rPh>
    <phoneticPr fontId="9"/>
  </si>
  <si>
    <t>源作ワイン（ロゼ）</t>
    <rPh sb="0" eb="1">
      <t>ミナモト</t>
    </rPh>
    <phoneticPr fontId="9"/>
  </si>
  <si>
    <r>
      <t>アルコール　注文欄</t>
    </r>
    <r>
      <rPr>
        <sz val="14"/>
        <rFont val="ＭＳ Ｐゴシック"/>
        <family val="3"/>
        <charset val="128"/>
      </rPr>
      <t>（プルダウンからお選びください）</t>
    </r>
    <rPh sb="6" eb="8">
      <t>チュウモン</t>
    </rPh>
    <rPh sb="8" eb="9">
      <t>ラン</t>
    </rPh>
    <rPh sb="18" eb="19">
      <t>エラ</t>
    </rPh>
    <phoneticPr fontId="9"/>
  </si>
  <si>
    <t>※朝食が食堂食の方限定。朝食野外炊事を行う団体・お弁当の団体の給茶希望は受けられません。</t>
    <rPh sb="1" eb="3">
      <t>チョウショク</t>
    </rPh>
    <rPh sb="4" eb="6">
      <t>ショクドウ</t>
    </rPh>
    <rPh sb="6" eb="7">
      <t>ショク</t>
    </rPh>
    <rPh sb="8" eb="9">
      <t>カタ</t>
    </rPh>
    <rPh sb="9" eb="11">
      <t>ゲンテイ</t>
    </rPh>
    <rPh sb="12" eb="13">
      <t>アサ</t>
    </rPh>
    <rPh sb="13" eb="14">
      <t>ショク</t>
    </rPh>
    <rPh sb="14" eb="16">
      <t>ヤガイ</t>
    </rPh>
    <rPh sb="16" eb="18">
      <t>スイジ</t>
    </rPh>
    <rPh sb="19" eb="20">
      <t>オコナ</t>
    </rPh>
    <rPh sb="21" eb="23">
      <t>ダンタイ</t>
    </rPh>
    <rPh sb="25" eb="27">
      <t>ベントウ</t>
    </rPh>
    <rPh sb="28" eb="30">
      <t>ダンタイ</t>
    </rPh>
    <rPh sb="31" eb="33">
      <t>キュウチャ</t>
    </rPh>
    <rPh sb="33" eb="35">
      <t>キボウ</t>
    </rPh>
    <rPh sb="36" eb="37">
      <t>ウ</t>
    </rPh>
    <phoneticPr fontId="9"/>
  </si>
  <si>
    <t>令和7年　5月 2日ver</t>
    <rPh sb="0" eb="2">
      <t>レイワ</t>
    </rPh>
    <rPh sb="3" eb="4">
      <t>ネン</t>
    </rPh>
    <rPh sb="6" eb="7">
      <t>ガツ</t>
    </rPh>
    <rPh sb="9" eb="10">
      <t>ニチ</t>
    </rPh>
    <phoneticPr fontId="9"/>
  </si>
  <si>
    <t>ヒノキのストラップ</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</si>
</sst>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lt;=99999999]####\-####;\(00\)\ ####\-####"/>
    <numFmt numFmtId="184" formatCode="h:mm;@"/>
    <numFmt numFmtId="185" formatCode="m&quot;月&quot;d&quot;日&quot;;@"/>
    <numFmt numFmtId="186" formatCode="###,#00"/>
    <numFmt numFmtId="187" formatCode="#,##0&quot;人&quot;\ "/>
    <numFmt numFmtId="188" formatCode="@&quot;㎖&quot;"/>
    <numFmt numFmtId="189" formatCode="@&quot;円&quot;"/>
    <numFmt numFmtId="190" formatCode="0_);[Red]\(0\)"/>
    <numFmt numFmtId="191" formatCode="&quot;男&quot;#,###&quot;人&quot;"/>
    <numFmt numFmtId="192" formatCode="&quot;女&quot;#,###&quot;人&quot;"/>
    <numFmt numFmtId="193" formatCode="&quot;計&quot;#,###&quot;人&quot;"/>
    <numFmt numFmtId="194" formatCode="#,##0_ "/>
    <numFmt numFmtId="195" formatCode="#,###&quot;円&quot;"/>
    <numFmt numFmtId="196" formatCode="#,###&quot;点&quot;"/>
    <numFmt numFmtId="197" formatCode="#,###&quot;班&quot;"/>
    <numFmt numFmtId="198" formatCode="[$]ggge&quot;年&quot;m&quot;月&quot;d&quot;日&quot;;@" x16r2:formatCode16="[$-ja-JP-x-gannen]ggge&quot;年&quot;m&quot;月&quot;d&quot;日&quot;;@"/>
    <numFmt numFmtId="199" formatCode="#,###&quot;名&quot;"/>
  </numFmts>
  <fonts count="21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b/>
      <sz val="10.5"/>
      <color indexed="8"/>
      <name val="ＭＳ Ｐ明朝"/>
      <family val="1"/>
      <charset val="128"/>
    </font>
    <font>
      <sz val="9"/>
      <color indexed="8"/>
      <name val="ＭＳ Ｐ明朝"/>
      <family val="1"/>
      <charset val="128"/>
    </font>
    <font>
      <sz val="9"/>
      <color indexed="10"/>
      <name val="ＭＳ Ｐ明朝"/>
      <family val="1"/>
      <charset val="128"/>
    </font>
    <font>
      <b/>
      <sz val="16"/>
      <color indexed="8"/>
      <name val="ＭＳ Ｐゴシック"/>
      <family val="3"/>
      <charset val="128"/>
    </font>
    <font>
      <b/>
      <sz val="18"/>
      <name val="ＭＳ Ｐゴシック"/>
      <family val="3"/>
      <charset val="128"/>
    </font>
    <font>
      <b/>
      <u/>
      <sz val="11"/>
      <name val="ＭＳ Ｐゴシック"/>
      <family val="3"/>
      <charset val="128"/>
    </font>
    <font>
      <b/>
      <sz val="12"/>
      <color indexed="8"/>
      <name val="ＭＳ Ｐ明朝"/>
      <family val="1"/>
      <charset val="128"/>
    </font>
    <font>
      <b/>
      <sz val="11"/>
      <name val="ＭＳ Ｐ明朝"/>
      <family val="1"/>
      <charset val="128"/>
    </font>
    <font>
      <sz val="14"/>
      <name val="ＭＳ Ｐ明朝"/>
      <family val="1"/>
      <charset val="128"/>
    </font>
    <font>
      <b/>
      <sz val="12"/>
      <name val="ＭＳ Ｐ明朝"/>
      <family val="1"/>
      <charset val="128"/>
    </font>
    <font>
      <b/>
      <sz val="14"/>
      <color indexed="8"/>
      <name val="ＭＳ Ｐ明朝"/>
      <family val="1"/>
      <charset val="128"/>
    </font>
    <font>
      <sz val="10"/>
      <name val="ＭＳ Ｐ明朝"/>
      <family val="1"/>
      <charset val="128"/>
    </font>
    <font>
      <sz val="12"/>
      <name val="ＭＳ Ｐ明朝"/>
      <family val="1"/>
      <charset val="128"/>
    </font>
    <font>
      <b/>
      <sz val="11"/>
      <color indexed="10"/>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b/>
      <sz val="10"/>
      <color indexed="10"/>
      <name val="ＭＳ Ｐゴシック"/>
      <family val="3"/>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b/>
      <sz val="11"/>
      <name val="ＭＳ Ｐゴシック"/>
      <family val="3"/>
      <charset val="128"/>
      <scheme val="minor"/>
    </font>
    <font>
      <b/>
      <sz val="10"/>
      <name val="ＭＳ Ｐゴシック"/>
      <family val="3"/>
      <charset val="128"/>
      <scheme val="minor"/>
    </font>
    <font>
      <b/>
      <sz val="11"/>
      <color rgb="FFFF0000"/>
      <name val="ＭＳ Ｐゴシック"/>
      <family val="3"/>
      <charset val="128"/>
    </font>
    <font>
      <b/>
      <sz val="10"/>
      <color rgb="FFFF0000"/>
      <name val="ＭＳ Ｐゴシック"/>
      <family val="3"/>
      <charset val="128"/>
    </font>
    <font>
      <b/>
      <sz val="12"/>
      <color rgb="FFFF0000"/>
      <name val="ＭＳ Ｐゴシック"/>
      <family val="3"/>
      <charset val="128"/>
    </font>
    <font>
      <sz val="16"/>
      <name val="HGS創英角ﾎﾟｯﾌﾟ体"/>
      <family val="3"/>
      <charset val="128"/>
    </font>
    <font>
      <sz val="11"/>
      <name val="HGS創英角ﾎﾟｯﾌﾟ体"/>
      <family val="3"/>
      <charset val="128"/>
    </font>
    <font>
      <b/>
      <sz val="10"/>
      <color rgb="FFFF0000"/>
      <name val="ＭＳ Ｐゴシック"/>
      <family val="3"/>
      <charset val="128"/>
      <scheme val="major"/>
    </font>
    <font>
      <b/>
      <sz val="11"/>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9"/>
      <name val="ＭＳ Ｐ明朝"/>
      <family val="1"/>
      <charset val="128"/>
    </font>
    <font>
      <b/>
      <sz val="9"/>
      <color indexed="8"/>
      <name val="ＭＳ Ｐゴシック"/>
      <family val="3"/>
      <charset val="128"/>
      <scheme val="minor"/>
    </font>
    <font>
      <sz val="6"/>
      <name val="ＭＳ Ｐゴシック"/>
      <family val="2"/>
      <charset val="128"/>
      <scheme val="minor"/>
    </font>
    <font>
      <sz val="14"/>
      <name val="ＭＳ Ｐゴシック"/>
      <family val="3"/>
      <charset val="128"/>
    </font>
    <font>
      <b/>
      <sz val="8"/>
      <name val="ＭＳ Ｐゴシック"/>
      <family val="3"/>
      <charset val="128"/>
    </font>
    <font>
      <sz val="20"/>
      <name val="ＭＳ Ｐゴシック"/>
      <family val="3"/>
      <charset val="128"/>
    </font>
    <font>
      <b/>
      <shadow/>
      <sz val="48"/>
      <color indexed="8"/>
      <name val="HG丸ｺﾞｼｯｸM-PRO"/>
      <family val="3"/>
      <charset val="128"/>
    </font>
    <font>
      <sz val="48"/>
      <name val="ＭＳ Ｐゴシック"/>
      <family val="3"/>
      <charset val="128"/>
    </font>
    <font>
      <b/>
      <shadow/>
      <sz val="11"/>
      <color indexed="8"/>
      <name val="HG丸ｺﾞｼｯｸM-PRO"/>
      <family val="3"/>
      <charset val="128"/>
    </font>
    <font>
      <b/>
      <shadow/>
      <sz val="14"/>
      <color indexed="8"/>
      <name val="HG丸ｺﾞｼｯｸM-PRO"/>
      <family val="3"/>
      <charset val="128"/>
    </font>
    <font>
      <b/>
      <shadow/>
      <sz val="11"/>
      <color rgb="FFFF0000"/>
      <name val="HG丸ｺﾞｼｯｸM-PRO"/>
      <family val="3"/>
      <charset val="128"/>
    </font>
    <font>
      <b/>
      <sz val="9"/>
      <color indexed="81"/>
      <name val="MS P ゴシック"/>
      <family val="3"/>
      <charset val="128"/>
    </font>
    <font>
      <b/>
      <sz val="9"/>
      <color indexed="39"/>
      <name val="MS P ゴシック"/>
      <family val="3"/>
      <charset val="128"/>
    </font>
    <font>
      <b/>
      <u/>
      <sz val="10"/>
      <name val="ＭＳ Ｐゴシック"/>
      <family val="3"/>
      <charset val="128"/>
      <scheme val="major"/>
    </font>
    <font>
      <sz val="18"/>
      <name val="ＭＳ Ｐゴシック"/>
      <family val="3"/>
      <charset val="128"/>
    </font>
    <font>
      <sz val="10"/>
      <color theme="1"/>
      <name val="ＭＳ Ｐゴシック"/>
      <family val="3"/>
      <charset val="128"/>
    </font>
    <font>
      <b/>
      <sz val="22"/>
      <name val="ＭＳ Ｐゴシック"/>
      <family val="3"/>
      <charset val="128"/>
      <scheme val="minor"/>
    </font>
    <font>
      <b/>
      <sz val="12"/>
      <color indexed="8"/>
      <name val="ＭＳ Ｐゴシック"/>
      <family val="3"/>
      <charset val="128"/>
      <scheme val="minor"/>
    </font>
    <font>
      <sz val="24"/>
      <color indexed="8"/>
      <name val="ＭＳ Ｐゴシック"/>
      <family val="3"/>
      <charset val="128"/>
    </font>
    <font>
      <sz val="20"/>
      <color indexed="8"/>
      <name val="ＭＳ Ｐゴシック"/>
      <family val="3"/>
      <charset val="128"/>
    </font>
    <font>
      <sz val="26"/>
      <color indexed="8"/>
      <name val="ＭＳ Ｐゴシック"/>
      <family val="3"/>
      <charset val="128"/>
    </font>
    <font>
      <b/>
      <sz val="14"/>
      <name val="BIZ UDPゴシック"/>
      <family val="3"/>
      <charset val="128"/>
    </font>
    <font>
      <b/>
      <sz val="18"/>
      <name val="ＭＳ Ｐゴシック"/>
      <family val="3"/>
      <charset val="128"/>
      <scheme val="major"/>
    </font>
    <font>
      <sz val="22"/>
      <name val="ＭＳ Ｐゴシック"/>
      <family val="3"/>
      <charset val="128"/>
    </font>
    <font>
      <b/>
      <sz val="20"/>
      <name val="ＭＳ Ｐゴシック"/>
      <family val="3"/>
      <charset val="128"/>
    </font>
    <font>
      <b/>
      <sz val="28"/>
      <name val="ＭＳ Ｐゴシック"/>
      <family val="3"/>
      <charset val="128"/>
    </font>
    <font>
      <b/>
      <sz val="17"/>
      <name val="ＭＳ Ｐゴシック"/>
      <family val="3"/>
      <charset val="128"/>
    </font>
    <font>
      <sz val="12"/>
      <name val="ＭＳ Ｐゴシック"/>
      <family val="3"/>
      <charset val="128"/>
      <scheme val="minor"/>
    </font>
    <font>
      <b/>
      <sz val="13"/>
      <name val="ＭＳ Ｐゴシック"/>
      <family val="3"/>
      <charset val="128"/>
    </font>
    <font>
      <sz val="12"/>
      <color indexed="10"/>
      <name val="ＭＳ Ｐゴシック"/>
      <family val="3"/>
      <charset val="128"/>
    </font>
    <font>
      <b/>
      <sz val="12"/>
      <color indexed="10"/>
      <name val="ＭＳ Ｐゴシック"/>
      <family val="3"/>
      <charset val="128"/>
    </font>
    <font>
      <b/>
      <shadow/>
      <sz val="36"/>
      <color indexed="8"/>
      <name val="HG丸ｺﾞｼｯｸM-PRO"/>
      <family val="3"/>
      <charset val="128"/>
    </font>
    <font>
      <shadow/>
      <sz val="22"/>
      <color indexed="8"/>
      <name val="HG丸ｺﾞｼｯｸM-PRO"/>
      <family val="3"/>
      <charset val="128"/>
    </font>
    <font>
      <shadow/>
      <sz val="28"/>
      <color indexed="8"/>
      <name val="HG丸ｺﾞｼｯｸM-PRO"/>
      <family val="3"/>
      <charset val="128"/>
    </font>
    <font>
      <shadow/>
      <sz val="18"/>
      <color indexed="8"/>
      <name val="HG丸ｺﾞｼｯｸM-PRO"/>
      <family val="3"/>
      <charset val="128"/>
    </font>
    <font>
      <sz val="11"/>
      <name val="HG丸ｺﾞｼｯｸM-PRO"/>
      <family val="3"/>
      <charset val="128"/>
    </font>
    <font>
      <b/>
      <shadow/>
      <sz val="16"/>
      <color indexed="8"/>
      <name val="HG丸ｺﾞｼｯｸM-PRO"/>
      <family val="3"/>
      <charset val="128"/>
    </font>
    <font>
      <shadow/>
      <sz val="16"/>
      <color indexed="8"/>
      <name val="HG丸ｺﾞｼｯｸM-PRO"/>
      <family val="3"/>
      <charset val="128"/>
    </font>
    <font>
      <shadow/>
      <sz val="14"/>
      <color indexed="8"/>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10"/>
      <name val="HG丸ｺﾞｼｯｸM-PRO"/>
      <family val="3"/>
      <charset val="128"/>
    </font>
    <font>
      <b/>
      <sz val="12"/>
      <color rgb="FFFF0000"/>
      <name val="HG丸ｺﾞｼｯｸM-PRO"/>
      <family val="3"/>
      <charset val="128"/>
    </font>
    <font>
      <sz val="12"/>
      <name val="HG丸ｺﾞｼｯｸM-PRO"/>
      <family val="3"/>
      <charset val="128"/>
    </font>
    <font>
      <sz val="10"/>
      <name val="HG丸ｺﾞｼｯｸM-PRO"/>
      <family val="3"/>
      <charset val="128"/>
    </font>
    <font>
      <b/>
      <sz val="14"/>
      <name val="ＭＳ Ｐゴシック"/>
      <family val="3"/>
      <charset val="128"/>
      <scheme val="minor"/>
    </font>
    <font>
      <b/>
      <sz val="11"/>
      <name val="HGP明朝E"/>
      <family val="1"/>
      <charset val="128"/>
    </font>
    <font>
      <b/>
      <sz val="10"/>
      <name val="HGP明朝E"/>
      <family val="1"/>
      <charset val="128"/>
    </font>
    <font>
      <b/>
      <sz val="11"/>
      <name val="HGS明朝E"/>
      <family val="1"/>
      <charset val="128"/>
    </font>
    <font>
      <b/>
      <sz val="16"/>
      <name val="ＭＳ Ｐゴシック"/>
      <family val="3"/>
      <charset val="128"/>
      <scheme val="major"/>
    </font>
    <font>
      <sz val="10"/>
      <name val="BIZ UDPゴシック"/>
      <family val="3"/>
      <charset val="128"/>
    </font>
    <font>
      <sz val="9"/>
      <name val="BIZ UDPゴシック"/>
      <family val="3"/>
      <charset val="128"/>
    </font>
    <font>
      <b/>
      <sz val="16"/>
      <name val="HG丸ｺﾞｼｯｸM-PRO"/>
      <family val="3"/>
      <charset val="128"/>
    </font>
    <font>
      <sz val="24"/>
      <name val="ＭＳ Ｐゴシック"/>
      <family val="3"/>
      <charset val="128"/>
    </font>
    <font>
      <b/>
      <sz val="9"/>
      <name val="HGP明朝E"/>
      <family val="1"/>
      <charset val="128"/>
    </font>
    <font>
      <b/>
      <shadow/>
      <sz val="22"/>
      <color indexed="8"/>
      <name val="HG丸ｺﾞｼｯｸM-PRO"/>
      <family val="3"/>
      <charset val="128"/>
    </font>
    <font>
      <b/>
      <u/>
      <sz val="12"/>
      <name val="HG丸ｺﾞｼｯｸM-PRO"/>
      <family val="3"/>
      <charset val="128"/>
    </font>
    <font>
      <b/>
      <sz val="10"/>
      <color rgb="FFFF0000"/>
      <name val="BIZ UDPゴシック"/>
      <family val="3"/>
      <charset val="128"/>
    </font>
    <font>
      <sz val="12"/>
      <name val="HGS明朝E"/>
      <family val="1"/>
      <charset val="128"/>
    </font>
    <font>
      <b/>
      <sz val="11"/>
      <color theme="1"/>
      <name val="ＭＳ Ｐゴシック"/>
      <family val="3"/>
      <charset val="128"/>
    </font>
    <font>
      <sz val="11"/>
      <color theme="1"/>
      <name val="ＭＳ Ｐゴシック"/>
      <family val="3"/>
      <charset val="128"/>
    </font>
    <font>
      <b/>
      <u/>
      <sz val="11"/>
      <color theme="1"/>
      <name val="ＭＳ Ｐゴシック"/>
      <family val="3"/>
      <charset val="128"/>
    </font>
    <font>
      <b/>
      <sz val="9"/>
      <color theme="1"/>
      <name val="ＭＳ Ｐゴシック"/>
      <family val="3"/>
      <charset val="128"/>
    </font>
    <font>
      <b/>
      <sz val="16"/>
      <color theme="1"/>
      <name val="ＭＳ Ｐゴシック"/>
      <family val="3"/>
      <charset val="128"/>
    </font>
    <font>
      <b/>
      <u/>
      <sz val="14"/>
      <color theme="1"/>
      <name val="ＭＳ Ｐゴシック"/>
      <family val="3"/>
      <charset val="128"/>
    </font>
    <font>
      <b/>
      <sz val="12"/>
      <color theme="1"/>
      <name val="ＭＳ Ｐゴシック"/>
      <family val="3"/>
      <charset val="128"/>
    </font>
    <font>
      <b/>
      <shadow/>
      <sz val="28"/>
      <color indexed="8"/>
      <name val="HG丸ｺﾞｼｯｸM-PRO"/>
      <family val="3"/>
      <charset val="128"/>
    </font>
    <font>
      <sz val="28"/>
      <name val="ＭＳ Ｐゴシック"/>
      <family val="3"/>
      <charset val="128"/>
    </font>
    <font>
      <shadow/>
      <sz val="20"/>
      <color indexed="8"/>
      <name val="HG丸ｺﾞｼｯｸM-PRO"/>
      <family val="3"/>
      <charset val="128"/>
    </font>
    <font>
      <shadow/>
      <sz val="24"/>
      <color indexed="8"/>
      <name val="HG丸ｺﾞｼｯｸM-PRO"/>
      <family val="3"/>
      <charset val="128"/>
    </font>
    <font>
      <sz val="16"/>
      <name val="Tahoma"/>
      <family val="3"/>
      <charset val="1"/>
    </font>
    <font>
      <sz val="16"/>
      <name val="ＭＳ Ｐゴシック"/>
      <family val="3"/>
      <charset val="128"/>
      <scheme val="minor"/>
    </font>
    <font>
      <b/>
      <shadow/>
      <sz val="18"/>
      <color indexed="8"/>
      <name val="ＭＳ Ｐゴシック"/>
      <family val="3"/>
      <charset val="128"/>
      <scheme val="minor"/>
    </font>
    <font>
      <shadow/>
      <sz val="20"/>
      <color indexed="8"/>
      <name val="ＭＳ Ｐゴシック"/>
      <family val="3"/>
      <charset val="128"/>
      <scheme val="minor"/>
    </font>
    <font>
      <b/>
      <shadow/>
      <sz val="16"/>
      <color indexed="8"/>
      <name val="ＭＳ Ｐゴシック"/>
      <family val="3"/>
      <charset val="128"/>
      <scheme val="minor"/>
    </font>
    <font>
      <shadow/>
      <sz val="18"/>
      <color indexed="8"/>
      <name val="ＭＳ Ｐゴシック"/>
      <family val="3"/>
      <charset val="128"/>
      <scheme val="minor"/>
    </font>
    <font>
      <sz val="11"/>
      <color rgb="FF000000"/>
      <name val="游ゴシック"/>
      <family val="3"/>
      <charset val="128"/>
    </font>
    <font>
      <sz val="11"/>
      <color theme="1"/>
      <name val="ＭＳ Ｐ明朝"/>
      <family val="1"/>
      <charset val="128"/>
    </font>
    <font>
      <sz val="22"/>
      <color theme="1"/>
      <name val="ＭＳ Ｐ明朝"/>
      <family val="1"/>
      <charset val="128"/>
    </font>
    <font>
      <sz val="22"/>
      <color indexed="10"/>
      <name val="ＭＳ Ｐ明朝"/>
      <family val="1"/>
      <charset val="128"/>
    </font>
    <font>
      <sz val="20"/>
      <color theme="1"/>
      <name val="ＭＳ Ｐ明朝"/>
      <family val="1"/>
      <charset val="128"/>
    </font>
    <font>
      <sz val="22"/>
      <color rgb="FFFF0000"/>
      <name val="ＭＳ Ｐ明朝"/>
      <family val="1"/>
      <charset val="128"/>
    </font>
    <font>
      <sz val="14"/>
      <color theme="1"/>
      <name val="ＭＳ Ｐ明朝"/>
      <family val="1"/>
      <charset val="128"/>
    </font>
    <font>
      <b/>
      <u/>
      <sz val="14"/>
      <color theme="1"/>
      <name val="ＭＳ Ｐ明朝"/>
      <family val="1"/>
      <charset val="128"/>
    </font>
    <font>
      <b/>
      <u/>
      <sz val="14"/>
      <color indexed="10"/>
      <name val="ＭＳ Ｐ明朝"/>
      <family val="1"/>
      <charset val="128"/>
    </font>
    <font>
      <b/>
      <u/>
      <sz val="14"/>
      <color indexed="8"/>
      <name val="ＭＳ Ｐ明朝"/>
      <family val="1"/>
      <charset val="128"/>
    </font>
    <font>
      <b/>
      <u/>
      <sz val="14"/>
      <color rgb="FFFF0000"/>
      <name val="ＭＳ Ｐ明朝"/>
      <family val="1"/>
      <charset val="128"/>
    </font>
    <font>
      <sz val="14"/>
      <color rgb="FFFF0000"/>
      <name val="ＭＳ Ｐ明朝"/>
      <family val="1"/>
      <charset val="128"/>
    </font>
    <font>
      <b/>
      <sz val="14"/>
      <color rgb="FFFF0000"/>
      <name val="ＭＳ Ｐ明朝"/>
      <family val="1"/>
      <charset val="128"/>
    </font>
    <font>
      <sz val="12"/>
      <color theme="1"/>
      <name val="ＭＳ Ｐ明朝"/>
      <family val="1"/>
      <charset val="128"/>
    </font>
    <font>
      <b/>
      <sz val="14"/>
      <color theme="1"/>
      <name val="ＭＳ Ｐ明朝"/>
      <family val="1"/>
      <charset val="128"/>
    </font>
    <font>
      <b/>
      <sz val="12"/>
      <color theme="1"/>
      <name val="ＭＳ Ｐ明朝"/>
      <family val="1"/>
      <charset val="128"/>
    </font>
    <font>
      <b/>
      <sz val="11"/>
      <color theme="1"/>
      <name val="ＭＳ Ｐ明朝"/>
      <family val="1"/>
      <charset val="128"/>
    </font>
    <font>
      <b/>
      <sz val="20"/>
      <color indexed="8"/>
      <name val="ＭＳ Ｐ明朝"/>
      <family val="1"/>
      <charset val="128"/>
    </font>
    <font>
      <b/>
      <sz val="16"/>
      <color theme="1"/>
      <name val="ＭＳ Ｐ明朝"/>
      <family val="1"/>
      <charset val="128"/>
    </font>
    <font>
      <sz val="10"/>
      <color theme="1"/>
      <name val="ＭＳ Ｐ明朝"/>
      <family val="1"/>
      <charset val="128"/>
    </font>
    <font>
      <sz val="8"/>
      <color theme="1"/>
      <name val="ＭＳ Ｐ明朝"/>
      <family val="1"/>
      <charset val="128"/>
    </font>
    <font>
      <b/>
      <sz val="12"/>
      <name val="HGS明朝E"/>
      <family val="1"/>
      <charset val="128"/>
    </font>
    <font>
      <b/>
      <shadow/>
      <sz val="18"/>
      <color indexed="8"/>
      <name val="HG丸ｺﾞｼｯｸM-PRO"/>
      <family val="3"/>
      <charset val="128"/>
    </font>
    <font>
      <u/>
      <sz val="11"/>
      <color theme="10"/>
      <name val="ＭＳ Ｐゴシック"/>
      <family val="3"/>
      <charset val="128"/>
    </font>
    <font>
      <sz val="11"/>
      <color theme="1"/>
      <name val="ＭＳ Ｐゴシック"/>
      <family val="3"/>
      <charset val="128"/>
      <scheme val="minor"/>
    </font>
    <font>
      <b/>
      <sz val="20"/>
      <name val="HG丸ｺﾞｼｯｸM-PRO"/>
      <family val="3"/>
      <charset val="128"/>
    </font>
    <font>
      <b/>
      <sz val="14"/>
      <color rgb="FF000000"/>
      <name val="ＭＳ Ｐ明朝"/>
      <family val="1"/>
      <charset val="128"/>
    </font>
    <font>
      <sz val="10"/>
      <color theme="1"/>
      <name val="ＭＳ Ｐゴシック"/>
      <family val="3"/>
      <charset val="128"/>
      <scheme val="minor"/>
    </font>
    <font>
      <sz val="36"/>
      <name val="ＭＳ Ｐゴシック"/>
      <family val="3"/>
      <charset val="128"/>
    </font>
    <font>
      <b/>
      <sz val="16"/>
      <name val="ＭＳ Ｐゴシック"/>
      <family val="3"/>
      <charset val="128"/>
      <scheme val="minor"/>
    </font>
    <font>
      <shadow/>
      <sz val="16"/>
      <color indexed="8"/>
      <name val="ＭＳ Ｐゴシック"/>
      <family val="3"/>
      <charset val="128"/>
      <scheme val="minor"/>
    </font>
    <font>
      <sz val="11"/>
      <name val="BIZ UDPゴシック"/>
      <family val="3"/>
      <charset val="128"/>
    </font>
    <font>
      <b/>
      <sz val="14"/>
      <color indexed="8"/>
      <name val="ＭＳ Ｐゴシック"/>
      <family val="3"/>
      <charset val="128"/>
      <scheme val="minor"/>
    </font>
    <font>
      <sz val="12"/>
      <color indexed="8"/>
      <name val="ＭＳ Ｐゴシック"/>
      <family val="3"/>
      <charset val="128"/>
    </font>
    <font>
      <b/>
      <shadow/>
      <sz val="16"/>
      <color theme="1"/>
      <name val="HG丸ｺﾞｼｯｸM-PRO"/>
      <family val="3"/>
      <charset val="128"/>
    </font>
    <font>
      <u/>
      <sz val="14"/>
      <color theme="10"/>
      <name val="HG丸ｺﾞｼｯｸM-PRO"/>
      <family val="3"/>
      <charset val="128"/>
    </font>
    <font>
      <shadow/>
      <sz val="18"/>
      <color theme="1"/>
      <name val="HG丸ｺﾞｼｯｸM-PRO"/>
      <family val="3"/>
      <charset val="128"/>
    </font>
    <font>
      <sz val="18"/>
      <color theme="1"/>
      <name val="HG丸ｺﾞｼｯｸM-PRO"/>
      <family val="3"/>
      <charset val="128"/>
    </font>
    <font>
      <shadow/>
      <sz val="12"/>
      <color indexed="8"/>
      <name val="HG丸ｺﾞｼｯｸM-PRO"/>
      <family val="3"/>
      <charset val="128"/>
    </font>
    <font>
      <b/>
      <sz val="24"/>
      <name val="BIZ UDP明朝 Medium"/>
      <family val="1"/>
      <charset val="128"/>
    </font>
    <font>
      <b/>
      <u/>
      <sz val="14"/>
      <name val="ＭＳ Ｐゴシック"/>
      <family val="3"/>
      <charset val="128"/>
    </font>
    <font>
      <b/>
      <sz val="22"/>
      <name val="ＭＳ Ｐゴシック"/>
      <family val="3"/>
      <charset val="128"/>
    </font>
    <font>
      <sz val="20"/>
      <name val="HGPｺﾞｼｯｸE"/>
      <family val="3"/>
      <charset val="128"/>
    </font>
    <font>
      <b/>
      <sz val="20"/>
      <name val="BIZ UDP明朝 Medium"/>
      <family val="1"/>
      <charset val="128"/>
    </font>
    <font>
      <b/>
      <sz val="8"/>
      <name val="BIZ UDP明朝 Medium"/>
      <family val="1"/>
      <charset val="128"/>
    </font>
    <font>
      <b/>
      <sz val="9"/>
      <color rgb="FFFF0000"/>
      <name val="BIZ UDPゴシック"/>
      <family val="3"/>
      <charset val="128"/>
    </font>
    <font>
      <b/>
      <sz val="9"/>
      <color theme="1"/>
      <name val="BIZ UDPゴシック"/>
      <family val="3"/>
      <charset val="128"/>
    </font>
    <font>
      <b/>
      <sz val="9"/>
      <name val="BIZ UDPゴシック"/>
      <family val="3"/>
      <charset val="128"/>
    </font>
    <font>
      <b/>
      <sz val="9.5"/>
      <color rgb="FFFF0000"/>
      <name val="BIZ UDPゴシック"/>
      <family val="3"/>
      <charset val="128"/>
    </font>
    <font>
      <sz val="11"/>
      <color rgb="FFFF0000"/>
      <name val="ＭＳ Ｐゴシック"/>
      <family val="3"/>
      <charset val="128"/>
      <scheme val="minor"/>
    </font>
    <font>
      <b/>
      <sz val="14"/>
      <color rgb="FFFF0000"/>
      <name val="ＭＳ Ｐゴシック"/>
      <family val="3"/>
      <charset val="128"/>
    </font>
    <font>
      <b/>
      <shadow/>
      <sz val="12"/>
      <color rgb="FFFF0000"/>
      <name val="HG丸ｺﾞｼｯｸM-PRO"/>
      <family val="3"/>
      <charset val="128"/>
    </font>
    <font>
      <sz val="16"/>
      <name val="HG丸ｺﾞｼｯｸM-PRO"/>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FFFFCC"/>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CCFF"/>
        <bgColor indexed="64"/>
      </patternFill>
    </fill>
    <fill>
      <patternFill patternType="solid">
        <fgColor rgb="FFCCFF99"/>
        <bgColor indexed="64"/>
      </patternFill>
    </fill>
    <fill>
      <patternFill patternType="solid">
        <fgColor rgb="FF92D050"/>
        <bgColor indexed="64"/>
      </patternFill>
    </fill>
    <fill>
      <patternFill patternType="solid">
        <fgColor rgb="FF66FFFF"/>
        <bgColor indexed="64"/>
      </patternFill>
    </fill>
    <fill>
      <patternFill patternType="solid">
        <fgColor theme="9"/>
        <bgColor indexed="64"/>
      </patternFill>
    </fill>
    <fill>
      <patternFill patternType="solid">
        <fgColor rgb="FFCCCCFF"/>
        <bgColor indexed="64"/>
      </patternFill>
    </fill>
    <fill>
      <patternFill patternType="solid">
        <fgColor theme="0" tint="-4.9989318521683403E-2"/>
        <bgColor indexed="64"/>
      </patternFill>
    </fill>
  </fills>
  <borders count="2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ck">
        <color indexed="8"/>
      </left>
      <right style="thin">
        <color indexed="64"/>
      </right>
      <top/>
      <bottom/>
      <diagonal/>
    </border>
    <border>
      <left style="thick">
        <color indexed="8"/>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style="thick">
        <color indexed="8"/>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8"/>
      </right>
      <top/>
      <bottom/>
      <diagonal/>
    </border>
    <border>
      <left/>
      <right style="thick">
        <color indexed="8"/>
      </right>
      <top/>
      <bottom style="thin">
        <color indexed="64"/>
      </bottom>
      <diagonal/>
    </border>
    <border>
      <left style="thin">
        <color indexed="64"/>
      </left>
      <right/>
      <top style="thick">
        <color indexed="8"/>
      </top>
      <bottom/>
      <diagonal/>
    </border>
    <border>
      <left/>
      <right/>
      <top style="thick">
        <color indexed="8"/>
      </top>
      <bottom/>
      <diagonal/>
    </border>
    <border>
      <left style="thin">
        <color indexed="64"/>
      </left>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diagonal/>
    </border>
    <border>
      <left/>
      <right style="thin">
        <color indexed="64"/>
      </right>
      <top/>
      <bottom style="thick">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double">
        <color indexed="64"/>
      </right>
      <top style="medium">
        <color indexed="64"/>
      </top>
      <bottom style="thin">
        <color indexed="64"/>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bottom style="thick">
        <color indexed="64"/>
      </bottom>
      <diagonal/>
    </border>
    <border>
      <left style="medium">
        <color indexed="64"/>
      </left>
      <right style="hair">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bottom style="thick">
        <color indexed="8"/>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right style="double">
        <color indexed="64"/>
      </right>
      <top style="medium">
        <color indexed="64"/>
      </top>
      <bottom style="thin">
        <color indexed="64"/>
      </bottom>
      <diagonal/>
    </border>
    <border>
      <left style="medium">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hair">
        <color indexed="64"/>
      </left>
      <right style="medium">
        <color indexed="64"/>
      </right>
      <top/>
      <bottom style="double">
        <color indexed="64"/>
      </bottom>
      <diagonal/>
    </border>
    <border>
      <left style="thin">
        <color indexed="64"/>
      </left>
      <right/>
      <top/>
      <bottom style="double">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bottom style="double">
        <color indexed="64"/>
      </bottom>
      <diagonal/>
    </border>
    <border>
      <left/>
      <right style="medium">
        <color indexed="64"/>
      </right>
      <top style="dashed">
        <color indexed="64"/>
      </top>
      <bottom style="double">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diagonalUp="1">
      <left style="thin">
        <color indexed="64"/>
      </left>
      <right/>
      <top style="medium">
        <color indexed="64"/>
      </top>
      <bottom style="double">
        <color indexed="64"/>
      </bottom>
      <diagonal style="thin">
        <color indexed="64"/>
      </diagonal>
    </border>
    <border diagonalUp="1">
      <left/>
      <right style="thin">
        <color indexed="64"/>
      </right>
      <top style="medium">
        <color indexed="64"/>
      </top>
      <bottom style="double">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diagonalUp="1">
      <left/>
      <right/>
      <top style="medium">
        <color indexed="64"/>
      </top>
      <bottom style="double">
        <color indexed="64"/>
      </bottom>
      <diagonal style="thin">
        <color indexed="64"/>
      </diagonal>
    </border>
    <border diagonalUp="1">
      <left/>
      <right/>
      <top style="double">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top style="thin">
        <color indexed="64"/>
      </top>
      <bottom style="medium">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dashed">
        <color indexed="64"/>
      </right>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medium">
        <color indexed="64"/>
      </right>
      <top/>
      <bottom style="hair">
        <color indexed="64"/>
      </bottom>
      <diagonal/>
    </border>
    <border>
      <left/>
      <right style="dashed">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medium">
        <color indexed="64"/>
      </right>
      <top style="double">
        <color indexed="64"/>
      </top>
      <bottom style="double">
        <color indexed="64"/>
      </bottom>
      <diagonal/>
    </border>
    <border diagonalUp="1" diagonalDown="1">
      <left style="medium">
        <color indexed="64"/>
      </left>
      <right/>
      <top style="medium">
        <color indexed="64"/>
      </top>
      <bottom/>
      <diagonal style="medium">
        <color indexed="64"/>
      </diagonal>
    </border>
    <border diagonalUp="1" diagonalDown="1">
      <left/>
      <right style="medium">
        <color indexed="64"/>
      </right>
      <top style="medium">
        <color indexed="64"/>
      </top>
      <bottom/>
      <diagonal style="medium">
        <color indexed="64"/>
      </diagonal>
    </border>
    <border diagonalUp="1" diagonalDown="1">
      <left style="medium">
        <color indexed="64"/>
      </left>
      <right/>
      <top/>
      <bottom/>
      <diagonal style="medium">
        <color indexed="64"/>
      </diagonal>
    </border>
    <border diagonalUp="1" diagonalDown="1">
      <left/>
      <right style="medium">
        <color indexed="64"/>
      </right>
      <top/>
      <bottom/>
      <diagonal style="medium">
        <color indexed="64"/>
      </diagonal>
    </border>
    <border diagonalUp="1" diagonalDown="1">
      <left style="medium">
        <color indexed="64"/>
      </left>
      <right/>
      <top/>
      <bottom style="medium">
        <color indexed="64"/>
      </bottom>
      <diagonal style="medium">
        <color indexed="64"/>
      </diagonal>
    </border>
    <border diagonalUp="1" diagonalDown="1">
      <left/>
      <right style="medium">
        <color indexed="64"/>
      </right>
      <top/>
      <bottom style="medium">
        <color indexed="64"/>
      </bottom>
      <diagonal style="medium">
        <color indexed="64"/>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diagonal/>
    </border>
    <border>
      <left style="double">
        <color indexed="64"/>
      </left>
      <right/>
      <top/>
      <bottom style="double">
        <color indexed="64"/>
      </bottom>
      <diagonal/>
    </border>
    <border>
      <left style="double">
        <color indexed="64"/>
      </left>
      <right/>
      <top style="double">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48">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3" fillId="0" borderId="0"/>
    <xf numFmtId="0" fontId="11" fillId="0" borderId="0">
      <alignment vertical="center"/>
    </xf>
    <xf numFmtId="0" fontId="27" fillId="4" borderId="0" applyNumberFormat="0" applyBorder="0" applyAlignment="0" applyProtection="0">
      <alignment vertical="center"/>
    </xf>
    <xf numFmtId="0" fontId="2" fillId="0" borderId="0">
      <alignment vertical="center"/>
    </xf>
    <xf numFmtId="0" fontId="1" fillId="0" borderId="0">
      <alignment vertical="center"/>
    </xf>
    <xf numFmtId="0" fontId="186" fillId="0" borderId="0" applyNumberFormat="0" applyFill="0" applyBorder="0" applyAlignment="0" applyProtection="0">
      <alignment vertical="center"/>
    </xf>
  </cellStyleXfs>
  <cellXfs count="2197">
    <xf numFmtId="0" fontId="0" fillId="0" borderId="0" xfId="0">
      <alignment vertical="center"/>
    </xf>
    <xf numFmtId="0" fontId="11" fillId="0" borderId="0" xfId="43" applyAlignment="1">
      <alignment horizontal="left" vertical="center"/>
    </xf>
    <xf numFmtId="0" fontId="36" fillId="0" borderId="0" xfId="0" applyFont="1">
      <alignment vertical="center"/>
    </xf>
    <xf numFmtId="0" fontId="0" fillId="0" borderId="0" xfId="0" applyAlignment="1">
      <alignment vertical="center" wrapText="1"/>
    </xf>
    <xf numFmtId="0" fontId="11" fillId="0" borderId="0" xfId="43" applyAlignment="1">
      <alignment horizontal="center" vertical="center"/>
    </xf>
    <xf numFmtId="0" fontId="0" fillId="0" borderId="66" xfId="0" applyBorder="1">
      <alignment vertical="center"/>
    </xf>
    <xf numFmtId="0" fontId="0" fillId="0" borderId="17" xfId="0" applyBorder="1">
      <alignment vertical="center"/>
    </xf>
    <xf numFmtId="0" fontId="0" fillId="0" borderId="0" xfId="0">
      <alignment vertical="center"/>
    </xf>
    <xf numFmtId="0" fontId="0" fillId="0" borderId="32"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3" fillId="0" borderId="18" xfId="0" applyFont="1"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78" fillId="0" borderId="15" xfId="0" applyFont="1" applyBorder="1" applyProtection="1">
      <alignment vertical="center"/>
      <protection locked="0"/>
    </xf>
    <xf numFmtId="0" fontId="3" fillId="0" borderId="0" xfId="42" applyAlignment="1">
      <alignment horizontal="left" vertical="center"/>
    </xf>
    <xf numFmtId="0" fontId="0" fillId="0" borderId="96" xfId="0" applyBorder="1" applyAlignment="1" applyProtection="1">
      <alignment horizontal="center" vertical="center" wrapText="1" shrinkToFit="1"/>
      <protection locked="0"/>
    </xf>
    <xf numFmtId="0" fontId="0" fillId="0" borderId="18" xfId="0" applyBorder="1" applyAlignment="1" applyProtection="1">
      <alignment horizontal="center" vertical="center" wrapText="1" shrinkToFit="1"/>
      <protection locked="0"/>
    </xf>
    <xf numFmtId="0" fontId="33" fillId="0" borderId="0" xfId="0" applyFont="1">
      <alignment vertical="center"/>
    </xf>
    <xf numFmtId="0" fontId="0" fillId="0" borderId="0" xfId="0" applyAlignment="1">
      <alignment horizontal="center" vertical="center"/>
    </xf>
    <xf numFmtId="0" fontId="0" fillId="27" borderId="72" xfId="0" applyFill="1" applyBorder="1">
      <alignment vertical="center"/>
    </xf>
    <xf numFmtId="0" fontId="0" fillId="36" borderId="72" xfId="0" applyFill="1" applyBorder="1" applyAlignment="1">
      <alignment horizontal="center" vertical="center"/>
    </xf>
    <xf numFmtId="0" fontId="0" fillId="0" borderId="108" xfId="42" applyFont="1" applyBorder="1" applyAlignment="1">
      <alignment vertical="center" shrinkToFit="1"/>
    </xf>
    <xf numFmtId="0" fontId="0" fillId="0" borderId="66" xfId="42" applyFont="1" applyBorder="1" applyAlignment="1">
      <alignment horizontal="center" vertical="center" wrapText="1"/>
    </xf>
    <xf numFmtId="0" fontId="64" fillId="0" borderId="108" xfId="0" applyFont="1" applyBorder="1" applyAlignment="1">
      <alignment vertical="center" shrinkToFit="1"/>
    </xf>
    <xf numFmtId="0" fontId="0" fillId="0" borderId="97" xfId="42" applyFont="1" applyBorder="1" applyAlignment="1">
      <alignment vertical="center" shrinkToFit="1"/>
    </xf>
    <xf numFmtId="0" fontId="64" fillId="0" borderId="97" xfId="0" applyFont="1" applyBorder="1" applyAlignment="1">
      <alignment vertical="center" shrinkToFit="1"/>
    </xf>
    <xf numFmtId="0" fontId="0" fillId="0" borderId="92" xfId="42" applyFont="1" applyBorder="1" applyAlignment="1">
      <alignment vertical="center" shrinkToFit="1"/>
    </xf>
    <xf numFmtId="0" fontId="0" fillId="38" borderId="72" xfId="0" applyFill="1" applyBorder="1">
      <alignment vertical="center"/>
    </xf>
    <xf numFmtId="0" fontId="3" fillId="0" borderId="66" xfId="42" applyBorder="1" applyAlignment="1">
      <alignment horizontal="center" vertical="center" wrapText="1"/>
    </xf>
    <xf numFmtId="0" fontId="0" fillId="37" borderId="72" xfId="0" applyFill="1" applyBorder="1">
      <alignment vertical="center"/>
    </xf>
    <xf numFmtId="0" fontId="0" fillId="0" borderId="97" xfId="0" applyBorder="1">
      <alignment vertical="center"/>
    </xf>
    <xf numFmtId="0" fontId="0" fillId="0" borderId="66" xfId="0" applyBorder="1" applyAlignment="1">
      <alignment horizontal="center" vertical="center"/>
    </xf>
    <xf numFmtId="0" fontId="0" fillId="39" borderId="72" xfId="0" applyFill="1" applyBorder="1">
      <alignment vertical="center"/>
    </xf>
    <xf numFmtId="0" fontId="3" fillId="0" borderId="92" xfId="42" applyBorder="1" applyAlignment="1">
      <alignment vertical="center" shrinkToFit="1"/>
    </xf>
    <xf numFmtId="0" fontId="0" fillId="0" borderId="72" xfId="42" applyFont="1" applyBorder="1" applyAlignment="1">
      <alignment horizontal="left" vertical="center" shrinkToFit="1"/>
    </xf>
    <xf numFmtId="0" fontId="3" fillId="0" borderId="65" xfId="42" applyBorder="1" applyAlignment="1">
      <alignment vertical="center" shrinkToFit="1"/>
    </xf>
    <xf numFmtId="0" fontId="3" fillId="0" borderId="97" xfId="42" applyBorder="1" applyAlignment="1">
      <alignment vertical="center" shrinkToFit="1"/>
    </xf>
    <xf numFmtId="0" fontId="0" fillId="36" borderId="72" xfId="42" applyFont="1" applyFill="1" applyBorder="1" applyAlignment="1">
      <alignment vertical="center"/>
    </xf>
    <xf numFmtId="0" fontId="64" fillId="0" borderId="65" xfId="0" applyFont="1" applyBorder="1" applyAlignment="1">
      <alignment vertical="center" shrinkToFit="1"/>
    </xf>
    <xf numFmtId="0" fontId="64" fillId="0" borderId="92" xfId="0" applyFont="1" applyBorder="1" applyAlignment="1">
      <alignment vertical="center" shrinkToFit="1"/>
    </xf>
    <xf numFmtId="0" fontId="0" fillId="0" borderId="69" xfId="0" applyBorder="1" applyAlignment="1">
      <alignment vertical="center" wrapText="1"/>
    </xf>
    <xf numFmtId="0" fontId="0" fillId="0" borderId="69" xfId="0" applyBorder="1">
      <alignment vertical="center"/>
    </xf>
    <xf numFmtId="0" fontId="0" fillId="27" borderId="110" xfId="0" applyFill="1" applyBorder="1">
      <alignment vertical="center"/>
    </xf>
    <xf numFmtId="0" fontId="0" fillId="0" borderId="177" xfId="42" applyFont="1" applyBorder="1" applyAlignment="1">
      <alignment vertical="center" shrinkToFit="1"/>
    </xf>
    <xf numFmtId="0" fontId="0" fillId="36" borderId="72" xfId="0" applyFill="1" applyBorder="1">
      <alignment vertical="center"/>
    </xf>
    <xf numFmtId="0" fontId="0" fillId="0" borderId="144" xfId="42" applyFont="1" applyBorder="1" applyAlignment="1">
      <alignment vertical="center" shrinkToFit="1"/>
    </xf>
    <xf numFmtId="0" fontId="0" fillId="0" borderId="0" xfId="42" applyFont="1" applyAlignment="1">
      <alignment horizontal="center" vertical="center" wrapText="1"/>
    </xf>
    <xf numFmtId="0" fontId="0" fillId="0" borderId="0" xfId="42" applyFont="1" applyAlignment="1">
      <alignment horizontal="center" vertical="center" shrinkToFit="1"/>
    </xf>
    <xf numFmtId="0" fontId="0" fillId="0" borderId="145" xfId="42" applyFont="1" applyBorder="1" applyAlignment="1">
      <alignment vertical="center" shrinkToFit="1"/>
    </xf>
    <xf numFmtId="0" fontId="0" fillId="0" borderId="0" xfId="42" applyFont="1" applyAlignment="1">
      <alignment vertical="center" shrinkToFit="1"/>
    </xf>
    <xf numFmtId="0" fontId="3" fillId="0" borderId="0" xfId="42" applyAlignment="1">
      <alignment horizontal="center" vertical="center" wrapText="1"/>
    </xf>
    <xf numFmtId="0" fontId="64" fillId="0" borderId="0" xfId="0" applyFont="1" applyAlignment="1">
      <alignment vertical="center" shrinkToFit="1"/>
    </xf>
    <xf numFmtId="182" fontId="178" fillId="0" borderId="228" xfId="46" applyNumberFormat="1" applyFont="1" applyBorder="1" applyAlignment="1" applyProtection="1">
      <alignment horizontal="center" vertical="center" shrinkToFit="1"/>
      <protection locked="0"/>
    </xf>
    <xf numFmtId="182" fontId="178" fillId="0" borderId="230" xfId="46" applyNumberFormat="1" applyFont="1" applyBorder="1" applyAlignment="1" applyProtection="1">
      <alignment horizontal="center" vertical="center" shrinkToFit="1"/>
      <protection locked="0"/>
    </xf>
    <xf numFmtId="182" fontId="33" fillId="40" borderId="151" xfId="0" applyNumberFormat="1" applyFont="1" applyFill="1" applyBorder="1" applyAlignment="1" applyProtection="1">
      <alignment horizontal="center" vertical="center" shrinkToFit="1"/>
    </xf>
    <xf numFmtId="182" fontId="33" fillId="40" borderId="131" xfId="0" applyNumberFormat="1" applyFont="1" applyFill="1" applyBorder="1" applyAlignment="1" applyProtection="1">
      <alignment horizontal="center" vertical="center" shrinkToFit="1"/>
    </xf>
    <xf numFmtId="191" fontId="6" fillId="40" borderId="0" xfId="0" applyNumberFormat="1" applyFont="1" applyFill="1" applyAlignment="1" applyProtection="1">
      <alignment horizontal="right" vertical="center" shrinkToFit="1"/>
      <protection locked="0"/>
    </xf>
    <xf numFmtId="192" fontId="6" fillId="40" borderId="0" xfId="0" applyNumberFormat="1" applyFont="1" applyFill="1" applyAlignment="1" applyProtection="1">
      <alignment horizontal="right" vertical="center" shrinkToFit="1"/>
      <protection locked="0"/>
    </xf>
    <xf numFmtId="182" fontId="76" fillId="0" borderId="33" xfId="0" applyNumberFormat="1" applyFont="1" applyBorder="1" applyAlignment="1" applyProtection="1">
      <alignment vertical="center" wrapText="1"/>
      <protection locked="0"/>
    </xf>
    <xf numFmtId="182" fontId="76" fillId="0" borderId="35" xfId="0" applyNumberFormat="1" applyFont="1" applyBorder="1" applyAlignment="1" applyProtection="1">
      <alignment vertical="center" wrapText="1"/>
      <protection locked="0"/>
    </xf>
    <xf numFmtId="0" fontId="77" fillId="0" borderId="16" xfId="0" applyFont="1" applyBorder="1" applyAlignment="1" applyProtection="1">
      <alignment horizontal="center" vertical="center" shrinkToFit="1"/>
      <protection locked="0"/>
    </xf>
    <xf numFmtId="182" fontId="76" fillId="0" borderId="122" xfId="0" applyNumberFormat="1" applyFont="1" applyBorder="1" applyAlignment="1" applyProtection="1">
      <alignment vertical="center" wrapText="1"/>
      <protection locked="0"/>
    </xf>
    <xf numFmtId="0" fontId="0" fillId="0" borderId="0" xfId="0" applyProtection="1">
      <alignment vertical="center"/>
    </xf>
    <xf numFmtId="177" fontId="109" fillId="0" borderId="69" xfId="0" applyNumberFormat="1" applyFont="1" applyBorder="1" applyProtection="1">
      <alignment vertical="center"/>
    </xf>
    <xf numFmtId="177" fontId="109" fillId="0" borderId="0" xfId="0" applyNumberFormat="1" applyFont="1" applyProtection="1">
      <alignment vertical="center"/>
    </xf>
    <xf numFmtId="0" fontId="112" fillId="0" borderId="11" xfId="0" applyFont="1" applyBorder="1" applyProtection="1">
      <alignment vertical="center"/>
    </xf>
    <xf numFmtId="0" fontId="112" fillId="0" borderId="17" xfId="0" applyFont="1" applyBorder="1" applyProtection="1">
      <alignment vertical="center"/>
    </xf>
    <xf numFmtId="177" fontId="109" fillId="0" borderId="0" xfId="0" applyNumberFormat="1" applyFont="1" applyAlignment="1" applyProtection="1">
      <alignment horizontal="center" vertical="center"/>
    </xf>
    <xf numFmtId="0" fontId="109" fillId="0" borderId="0" xfId="0" applyFont="1" applyAlignment="1" applyProtection="1">
      <alignment horizontal="center" vertical="center"/>
    </xf>
    <xf numFmtId="0" fontId="0" fillId="0" borderId="0" xfId="0" applyAlignment="1" applyProtection="1">
      <alignment horizontal="center" vertical="center"/>
    </xf>
    <xf numFmtId="0" fontId="32" fillId="0" borderId="0" xfId="0" applyFont="1" applyProtection="1">
      <alignment vertical="center"/>
    </xf>
    <xf numFmtId="0" fontId="28" fillId="0" borderId="0" xfId="0" applyFont="1" applyAlignment="1" applyProtection="1">
      <alignment vertical="center" wrapText="1"/>
    </xf>
    <xf numFmtId="177" fontId="154" fillId="33" borderId="93" xfId="0" applyNumberFormat="1" applyFont="1" applyFill="1" applyBorder="1" applyAlignment="1" applyProtection="1">
      <alignment horizontal="center" vertical="center"/>
    </xf>
    <xf numFmtId="0" fontId="112" fillId="0" borderId="66" xfId="0" applyFont="1" applyBorder="1" applyProtection="1">
      <alignment vertical="center"/>
    </xf>
    <xf numFmtId="0" fontId="112" fillId="0" borderId="0" xfId="0" applyFont="1" applyProtection="1">
      <alignment vertical="center"/>
    </xf>
    <xf numFmtId="0" fontId="109" fillId="0" borderId="0" xfId="0" applyFont="1" applyProtection="1">
      <alignment vertical="center"/>
    </xf>
    <xf numFmtId="0" fontId="33" fillId="0" borderId="0" xfId="0" applyFont="1" applyProtection="1">
      <alignment vertical="center"/>
    </xf>
    <xf numFmtId="0" fontId="67" fillId="0" borderId="0" xfId="0" applyFont="1" applyAlignment="1" applyProtection="1">
      <alignment vertical="center" wrapText="1"/>
    </xf>
    <xf numFmtId="0" fontId="36" fillId="0" borderId="0" xfId="0" applyFont="1" applyProtection="1">
      <alignment vertical="center"/>
    </xf>
    <xf numFmtId="0" fontId="64" fillId="0" borderId="0" xfId="0" applyFont="1" applyProtection="1">
      <alignment vertical="center"/>
    </xf>
    <xf numFmtId="0" fontId="66" fillId="0" borderId="0" xfId="0" applyFont="1" applyProtection="1">
      <alignment vertical="center"/>
    </xf>
    <xf numFmtId="0" fontId="65" fillId="0" borderId="0" xfId="0" applyFont="1" applyProtection="1">
      <alignment vertical="center"/>
    </xf>
    <xf numFmtId="0" fontId="40" fillId="0" borderId="0" xfId="0" applyFont="1" applyProtection="1">
      <alignment vertical="center"/>
    </xf>
    <xf numFmtId="0" fontId="113" fillId="0" borderId="0" xfId="0" applyFont="1" applyProtection="1">
      <alignment vertical="center"/>
    </xf>
    <xf numFmtId="0" fontId="68" fillId="0" borderId="0" xfId="0" applyFont="1" applyAlignment="1" applyProtection="1">
      <alignment vertical="center" wrapText="1"/>
    </xf>
    <xf numFmtId="0" fontId="64" fillId="0" borderId="0" xfId="0" applyFont="1" applyAlignment="1" applyProtection="1">
      <alignment vertical="center" wrapText="1"/>
    </xf>
    <xf numFmtId="0" fontId="28" fillId="0" borderId="0" xfId="0" applyFont="1" applyProtection="1">
      <alignment vertical="center"/>
    </xf>
    <xf numFmtId="0" fontId="90" fillId="0" borderId="0" xfId="0" applyFont="1" applyAlignment="1" applyProtection="1">
      <alignment vertical="center" wrapText="1"/>
    </xf>
    <xf numFmtId="0" fontId="36" fillId="28" borderId="127" xfId="0" applyFont="1" applyFill="1" applyBorder="1" applyAlignment="1" applyProtection="1">
      <alignment horizontal="center" vertical="center"/>
    </xf>
    <xf numFmtId="0" fontId="0" fillId="0" borderId="66" xfId="0" applyBorder="1" applyProtection="1">
      <alignment vertical="center"/>
    </xf>
    <xf numFmtId="0" fontId="30" fillId="0" borderId="69" xfId="0" applyFont="1" applyBorder="1" applyAlignment="1" applyProtection="1">
      <alignment horizontal="left" vertical="center" shrinkToFit="1"/>
    </xf>
    <xf numFmtId="0" fontId="37" fillId="0" borderId="0" xfId="0" applyFont="1" applyAlignment="1" applyProtection="1">
      <alignment horizontal="center" vertical="center" shrinkToFit="1"/>
    </xf>
    <xf numFmtId="0" fontId="30" fillId="0" borderId="0" xfId="0" applyFont="1" applyAlignment="1" applyProtection="1">
      <alignment horizontal="left" vertical="center" shrinkToFit="1"/>
    </xf>
    <xf numFmtId="0" fontId="28" fillId="0" borderId="66" xfId="0" applyFont="1" applyBorder="1" applyAlignment="1" applyProtection="1">
      <alignment vertical="center" wrapText="1"/>
    </xf>
    <xf numFmtId="0" fontId="28" fillId="0" borderId="0" xfId="0" applyFont="1" applyBorder="1" applyAlignment="1" applyProtection="1">
      <alignment vertical="center" wrapText="1"/>
    </xf>
    <xf numFmtId="0" fontId="37" fillId="0" borderId="0" xfId="0" applyFont="1" applyAlignment="1" applyProtection="1">
      <alignment horizontal="center" vertical="center" wrapText="1"/>
    </xf>
    <xf numFmtId="0" fontId="3" fillId="0" borderId="0" xfId="0" applyFont="1" applyAlignment="1" applyProtection="1">
      <alignment vertical="center" shrinkToFit="1"/>
    </xf>
    <xf numFmtId="0" fontId="30" fillId="0" borderId="0" xfId="0" applyFont="1" applyProtection="1">
      <alignment vertical="center"/>
    </xf>
    <xf numFmtId="0" fontId="115" fillId="0" borderId="0" xfId="0" applyFont="1" applyAlignment="1" applyProtection="1">
      <alignment horizontal="left" vertical="center"/>
    </xf>
    <xf numFmtId="0" fontId="40" fillId="0" borderId="0" xfId="0" applyFont="1" applyAlignment="1" applyProtection="1">
      <alignment horizontal="left" vertical="center"/>
    </xf>
    <xf numFmtId="0" fontId="40" fillId="0" borderId="0" xfId="0" applyFont="1" applyAlignment="1" applyProtection="1">
      <alignment vertical="center" wrapText="1"/>
    </xf>
    <xf numFmtId="0" fontId="40" fillId="0" borderId="51" xfId="0" applyFont="1" applyBorder="1" applyAlignment="1" applyProtection="1">
      <alignment vertical="center" wrapText="1"/>
    </xf>
    <xf numFmtId="0" fontId="0" fillId="0" borderId="176" xfId="0" applyBorder="1" applyProtection="1">
      <alignment vertical="center"/>
      <protection locked="0"/>
    </xf>
    <xf numFmtId="0" fontId="0" fillId="0" borderId="144" xfId="0" applyBorder="1" applyProtection="1">
      <alignment vertical="center"/>
      <protection locked="0"/>
    </xf>
    <xf numFmtId="0" fontId="0" fillId="0" borderId="179" xfId="0" applyBorder="1" applyProtection="1">
      <alignment vertical="center"/>
      <protection locked="0"/>
    </xf>
    <xf numFmtId="0" fontId="0" fillId="0" borderId="177" xfId="0" applyBorder="1" applyProtection="1">
      <alignment vertical="center"/>
      <protection locked="0"/>
    </xf>
    <xf numFmtId="0" fontId="0" fillId="0" borderId="145" xfId="0" applyBorder="1" applyProtection="1">
      <alignment vertical="center"/>
      <protection locked="0"/>
    </xf>
    <xf numFmtId="0" fontId="0" fillId="0" borderId="10" xfId="0" applyBorder="1" applyProtection="1">
      <alignment vertical="center"/>
      <protection locked="0"/>
    </xf>
    <xf numFmtId="0" fontId="0" fillId="0" borderId="160" xfId="0" applyBorder="1" applyProtection="1">
      <alignment vertical="center"/>
      <protection locked="0"/>
    </xf>
    <xf numFmtId="0" fontId="36" fillId="35" borderId="127" xfId="0" applyFont="1" applyFill="1" applyBorder="1" applyAlignment="1" applyProtection="1">
      <alignment horizontal="center" vertical="center"/>
    </xf>
    <xf numFmtId="0" fontId="91" fillId="0" borderId="0" xfId="0" applyFont="1" applyAlignment="1" applyProtection="1">
      <alignment vertical="center"/>
    </xf>
    <xf numFmtId="0" fontId="40" fillId="0" borderId="0" xfId="0" applyFont="1" applyAlignment="1" applyProtection="1">
      <alignment horizontal="center" vertical="center"/>
    </xf>
    <xf numFmtId="0" fontId="92" fillId="0" borderId="0" xfId="0" applyFont="1" applyAlignment="1" applyProtection="1">
      <alignment horizontal="centerContinuous" vertical="center"/>
    </xf>
    <xf numFmtId="0" fontId="93" fillId="0" borderId="0" xfId="0" applyFont="1" applyProtection="1">
      <alignment vertical="center"/>
    </xf>
    <xf numFmtId="0" fontId="153" fillId="0" borderId="0" xfId="0" applyFont="1" applyAlignment="1" applyProtection="1">
      <alignment horizontal="centerContinuous"/>
    </xf>
    <xf numFmtId="0" fontId="154" fillId="0" borderId="0" xfId="0" applyFont="1" applyProtection="1">
      <alignment vertical="center"/>
    </xf>
    <xf numFmtId="0" fontId="94" fillId="0" borderId="0" xfId="0" applyFont="1" applyAlignment="1" applyProtection="1">
      <alignment horizontal="center" vertical="center"/>
    </xf>
    <xf numFmtId="0" fontId="96" fillId="0" borderId="0" xfId="0" applyFont="1" applyAlignment="1" applyProtection="1">
      <alignment vertical="center" wrapText="1"/>
    </xf>
    <xf numFmtId="0" fontId="96" fillId="0" borderId="0" xfId="0" applyFont="1" applyAlignment="1" applyProtection="1">
      <alignment vertical="center"/>
    </xf>
    <xf numFmtId="0" fontId="96" fillId="0" borderId="0" xfId="0" applyFont="1" applyAlignment="1" applyProtection="1">
      <alignment horizontal="center" vertical="center"/>
    </xf>
    <xf numFmtId="0" fontId="96" fillId="0" borderId="0" xfId="0" applyFont="1" applyAlignment="1" applyProtection="1">
      <alignment horizontal="center" vertical="center" wrapText="1"/>
    </xf>
    <xf numFmtId="0" fontId="117" fillId="0" borderId="51" xfId="0" applyFont="1" applyBorder="1" applyProtection="1">
      <alignment vertical="center"/>
    </xf>
    <xf numFmtId="0" fontId="118" fillId="0" borderId="51" xfId="0" applyFont="1" applyBorder="1" applyAlignment="1" applyProtection="1">
      <alignment horizontal="center" vertical="center"/>
    </xf>
    <xf numFmtId="185" fontId="155" fillId="0" borderId="93" xfId="0" applyNumberFormat="1" applyFont="1" applyBorder="1" applyAlignment="1" applyProtection="1">
      <alignment horizontal="center" vertical="center"/>
    </xf>
    <xf numFmtId="0" fontId="119" fillId="0" borderId="51" xfId="0" applyFont="1" applyBorder="1" applyProtection="1">
      <alignment vertical="center"/>
    </xf>
    <xf numFmtId="0" fontId="120" fillId="0" borderId="51" xfId="0" applyFont="1" applyBorder="1" applyAlignment="1" applyProtection="1">
      <alignment vertical="top"/>
    </xf>
    <xf numFmtId="0" fontId="122" fillId="0" borderId="51" xfId="0" applyFont="1" applyBorder="1" applyAlignment="1" applyProtection="1">
      <alignment vertical="top"/>
    </xf>
    <xf numFmtId="0" fontId="120" fillId="0" borderId="51" xfId="0" applyFont="1" applyBorder="1" applyProtection="1">
      <alignment vertical="center"/>
    </xf>
    <xf numFmtId="0" fontId="124" fillId="0" borderId="0" xfId="0" applyFont="1" applyAlignment="1" applyProtection="1">
      <alignment vertical="top"/>
    </xf>
    <xf numFmtId="0" fontId="124" fillId="0" borderId="0" xfId="0" applyFont="1" applyAlignment="1" applyProtection="1">
      <alignment horizontal="center" vertical="top"/>
    </xf>
    <xf numFmtId="0" fontId="94" fillId="0" borderId="0" xfId="0" applyFont="1" applyProtection="1">
      <alignment vertical="center"/>
    </xf>
    <xf numFmtId="0" fontId="95" fillId="0" borderId="0" xfId="0" applyFont="1" applyAlignment="1" applyProtection="1">
      <alignment horizontal="center" vertical="center"/>
    </xf>
    <xf numFmtId="0" fontId="156" fillId="0" borderId="0" xfId="0" applyFont="1" applyProtection="1">
      <alignment vertical="center"/>
    </xf>
    <xf numFmtId="0" fontId="124" fillId="0" borderId="0" xfId="0" applyFont="1" applyBorder="1" applyAlignment="1" applyProtection="1">
      <alignment vertical="top"/>
    </xf>
    <xf numFmtId="0" fontId="124" fillId="0" borderId="0" xfId="0" applyFont="1" applyBorder="1" applyAlignment="1" applyProtection="1">
      <alignment horizontal="center" vertical="top"/>
    </xf>
    <xf numFmtId="0" fontId="94" fillId="0" borderId="0" xfId="0" applyFont="1" applyBorder="1" applyAlignment="1" applyProtection="1">
      <alignment vertical="center"/>
    </xf>
    <xf numFmtId="0" fontId="95" fillId="0" borderId="0" xfId="0" applyFont="1" applyBorder="1" applyAlignment="1" applyProtection="1">
      <alignment horizontal="center" vertical="center"/>
    </xf>
    <xf numFmtId="0" fontId="94" fillId="0" borderId="0" xfId="0" applyFont="1" applyBorder="1" applyAlignment="1" applyProtection="1">
      <alignment horizontal="center" vertical="center"/>
    </xf>
    <xf numFmtId="0" fontId="125" fillId="0" borderId="0" xfId="0" applyFont="1" applyFill="1" applyBorder="1" applyAlignment="1" applyProtection="1">
      <alignment vertical="center" textRotation="255"/>
    </xf>
    <xf numFmtId="187" fontId="127" fillId="0" borderId="0" xfId="0" applyNumberFormat="1" applyFont="1" applyFill="1" applyBorder="1" applyAlignment="1" applyProtection="1">
      <alignment horizontal="right" shrinkToFit="1"/>
    </xf>
    <xf numFmtId="0" fontId="126" fillId="33" borderId="236" xfId="0" applyFont="1" applyFill="1" applyBorder="1" applyAlignment="1" applyProtection="1">
      <alignment horizontal="center" vertical="center" shrinkToFit="1"/>
    </xf>
    <xf numFmtId="187" fontId="126" fillId="0" borderId="204" xfId="0" applyNumberFormat="1" applyFont="1" applyBorder="1" applyAlignment="1" applyProtection="1">
      <alignment horizontal="center" vertical="center" shrinkToFit="1"/>
    </xf>
    <xf numFmtId="0" fontId="126" fillId="33" borderId="204" xfId="0" applyFont="1" applyFill="1" applyBorder="1" applyAlignment="1" applyProtection="1">
      <alignment horizontal="center" vertical="center" shrinkToFit="1"/>
    </xf>
    <xf numFmtId="187" fontId="126" fillId="0" borderId="205" xfId="0" applyNumberFormat="1" applyFont="1" applyBorder="1" applyAlignment="1" applyProtection="1">
      <alignment horizontal="center" vertical="center" shrinkToFit="1"/>
    </xf>
    <xf numFmtId="0" fontId="126" fillId="33" borderId="237" xfId="0" applyFont="1" applyFill="1" applyBorder="1" applyAlignment="1" applyProtection="1">
      <alignment horizontal="center" vertical="center" shrinkToFit="1"/>
    </xf>
    <xf numFmtId="187" fontId="126" fillId="0" borderId="238" xfId="0" applyNumberFormat="1" applyFont="1" applyBorder="1" applyAlignment="1" applyProtection="1">
      <alignment horizontal="center" vertical="center" shrinkToFit="1"/>
    </xf>
    <xf numFmtId="0" fontId="126" fillId="33" borderId="238" xfId="0" applyFont="1" applyFill="1" applyBorder="1" applyAlignment="1" applyProtection="1">
      <alignment horizontal="center" vertical="center" shrinkToFit="1"/>
    </xf>
    <xf numFmtId="187" fontId="126" fillId="0" borderId="232" xfId="0" applyNumberFormat="1" applyFont="1" applyBorder="1" applyAlignment="1" applyProtection="1">
      <alignment horizontal="center" vertical="center" shrinkToFit="1"/>
    </xf>
    <xf numFmtId="0" fontId="128" fillId="0" borderId="0" xfId="0" applyFont="1" applyFill="1" applyBorder="1" applyAlignment="1" applyProtection="1">
      <alignment vertical="center" wrapText="1"/>
    </xf>
    <xf numFmtId="0" fontId="126" fillId="33" borderId="239" xfId="0" applyFont="1" applyFill="1" applyBorder="1" applyAlignment="1" applyProtection="1">
      <alignment horizontal="center" vertical="center" shrinkToFit="1"/>
    </xf>
    <xf numFmtId="187" fontId="126" fillId="33" borderId="240" xfId="0" applyNumberFormat="1" applyFont="1" applyFill="1" applyBorder="1" applyAlignment="1" applyProtection="1">
      <alignment horizontal="center" vertical="center" shrinkToFit="1"/>
    </xf>
    <xf numFmtId="0" fontId="126" fillId="33" borderId="240" xfId="0" applyFont="1" applyFill="1" applyBorder="1" applyAlignment="1" applyProtection="1">
      <alignment horizontal="center" vertical="center" shrinkToFit="1"/>
    </xf>
    <xf numFmtId="187" fontId="126" fillId="33" borderId="241" xfId="0" applyNumberFormat="1" applyFont="1" applyFill="1" applyBorder="1" applyAlignment="1" applyProtection="1">
      <alignment horizontal="center" vertical="center" shrinkToFit="1"/>
    </xf>
    <xf numFmtId="0" fontId="128" fillId="0" borderId="0" xfId="0" applyFont="1" applyFill="1" applyBorder="1" applyAlignment="1" applyProtection="1">
      <alignment vertical="center"/>
    </xf>
    <xf numFmtId="0" fontId="126" fillId="33" borderId="197" xfId="0" applyFont="1" applyFill="1" applyBorder="1" applyAlignment="1" applyProtection="1">
      <alignment horizontal="center" vertical="center" shrinkToFit="1"/>
    </xf>
    <xf numFmtId="187" fontId="126" fillId="0" borderId="198" xfId="0" applyNumberFormat="1" applyFont="1" applyBorder="1" applyAlignment="1" applyProtection="1">
      <alignment horizontal="center" vertical="center" shrinkToFit="1"/>
    </xf>
    <xf numFmtId="0" fontId="126" fillId="33" borderId="198" xfId="0" applyFont="1" applyFill="1" applyBorder="1" applyAlignment="1" applyProtection="1">
      <alignment horizontal="center" vertical="center" shrinkToFit="1"/>
    </xf>
    <xf numFmtId="187" fontId="126" fillId="0" borderId="242" xfId="0" applyNumberFormat="1" applyFont="1" applyBorder="1" applyAlignment="1" applyProtection="1">
      <alignment horizontal="center" vertical="center" shrinkToFit="1"/>
    </xf>
    <xf numFmtId="0" fontId="125" fillId="0" borderId="0" xfId="0" applyFont="1" applyFill="1" applyBorder="1" applyAlignment="1" applyProtection="1">
      <alignment horizontal="center" vertical="center" textRotation="255"/>
    </xf>
    <xf numFmtId="0" fontId="126" fillId="33" borderId="11" xfId="0" applyFont="1" applyFill="1" applyBorder="1" applyAlignment="1" applyProtection="1">
      <alignment horizontal="center" vertical="center" shrinkToFit="1"/>
    </xf>
    <xf numFmtId="187" fontId="126" fillId="33" borderId="17" xfId="0" applyNumberFormat="1" applyFont="1" applyFill="1" applyBorder="1" applyAlignment="1" applyProtection="1">
      <alignment horizontal="center" vertical="center" shrinkToFit="1"/>
    </xf>
    <xf numFmtId="0" fontId="126" fillId="33" borderId="17" xfId="0" applyFont="1" applyFill="1" applyBorder="1" applyAlignment="1" applyProtection="1">
      <alignment horizontal="center" vertical="center" shrinkToFit="1"/>
    </xf>
    <xf numFmtId="187" fontId="126" fillId="33" borderId="67" xfId="0" applyNumberFormat="1" applyFont="1" applyFill="1" applyBorder="1" applyAlignment="1" applyProtection="1">
      <alignment horizontal="center" vertical="center" shrinkToFit="1"/>
    </xf>
    <xf numFmtId="0" fontId="0" fillId="0" borderId="0" xfId="0" applyFill="1" applyProtection="1">
      <alignment vertical="center"/>
    </xf>
    <xf numFmtId="0" fontId="128" fillId="34" borderId="68" xfId="0" applyFont="1" applyFill="1" applyBorder="1" applyAlignment="1" applyProtection="1">
      <alignment horizontal="center" vertical="center"/>
    </xf>
    <xf numFmtId="0" fontId="128" fillId="34" borderId="69" xfId="0" applyFont="1" applyFill="1" applyBorder="1" applyAlignment="1" applyProtection="1">
      <alignment horizontal="center" vertical="center"/>
    </xf>
    <xf numFmtId="0" fontId="127" fillId="34" borderId="69" xfId="0" applyFont="1" applyFill="1" applyBorder="1" applyAlignment="1" applyProtection="1">
      <alignment horizontal="center" vertical="center" shrinkToFit="1"/>
    </xf>
    <xf numFmtId="187" fontId="127" fillId="34" borderId="69" xfId="0" applyNumberFormat="1" applyFont="1" applyFill="1" applyBorder="1" applyAlignment="1" applyProtection="1">
      <alignment vertical="center" shrinkToFit="1"/>
    </xf>
    <xf numFmtId="187" fontId="127" fillId="34" borderId="69" xfId="0" applyNumberFormat="1" applyFont="1" applyFill="1" applyBorder="1" applyAlignment="1" applyProtection="1">
      <alignment horizontal="right" shrinkToFit="1"/>
    </xf>
    <xf numFmtId="187" fontId="127" fillId="34" borderId="69" xfId="0" applyNumberFormat="1" applyFont="1" applyFill="1" applyBorder="1" applyAlignment="1" applyProtection="1">
      <alignment horizontal="center" shrinkToFit="1"/>
    </xf>
    <xf numFmtId="0" fontId="125" fillId="34" borderId="69" xfId="0" applyFont="1" applyFill="1" applyBorder="1" applyAlignment="1" applyProtection="1">
      <alignment horizontal="center" vertical="center" textRotation="255"/>
    </xf>
    <xf numFmtId="0" fontId="127" fillId="34" borderId="46" xfId="0" applyFont="1" applyFill="1" applyBorder="1" applyAlignment="1" applyProtection="1">
      <alignment horizontal="center" vertical="center" shrinkToFit="1"/>
    </xf>
    <xf numFmtId="0" fontId="125" fillId="34" borderId="11" xfId="0" applyFont="1" applyFill="1" applyBorder="1" applyProtection="1">
      <alignment vertical="center"/>
    </xf>
    <xf numFmtId="0" fontId="125" fillId="34" borderId="17" xfId="0" applyFont="1" applyFill="1" applyBorder="1" applyProtection="1">
      <alignment vertical="center"/>
    </xf>
    <xf numFmtId="0" fontId="125" fillId="34" borderId="17" xfId="0" applyFont="1" applyFill="1" applyBorder="1" applyAlignment="1" applyProtection="1">
      <alignment horizontal="center" vertical="center"/>
    </xf>
    <xf numFmtId="0" fontId="125" fillId="34" borderId="67" xfId="0" applyFont="1" applyFill="1" applyBorder="1" applyProtection="1">
      <alignment vertical="center"/>
    </xf>
    <xf numFmtId="0" fontId="128" fillId="0" borderId="0" xfId="0" applyFont="1" applyFill="1" applyBorder="1" applyAlignment="1" applyProtection="1">
      <alignment horizontal="center" vertical="center"/>
    </xf>
    <xf numFmtId="0" fontId="127" fillId="0" borderId="0" xfId="0" applyFont="1" applyFill="1" applyBorder="1" applyAlignment="1" applyProtection="1">
      <alignment horizontal="center" vertical="center" shrinkToFit="1"/>
    </xf>
    <xf numFmtId="187" fontId="127" fillId="0" borderId="0" xfId="0" applyNumberFormat="1" applyFont="1" applyFill="1" applyBorder="1" applyAlignment="1" applyProtection="1">
      <alignment vertical="center" shrinkToFit="1"/>
    </xf>
    <xf numFmtId="187" fontId="127" fillId="0" borderId="0" xfId="0" applyNumberFormat="1" applyFont="1" applyFill="1" applyBorder="1" applyAlignment="1" applyProtection="1">
      <alignment horizontal="center" shrinkToFit="1"/>
    </xf>
    <xf numFmtId="0" fontId="139" fillId="0" borderId="0" xfId="0" applyFont="1" applyFill="1" applyBorder="1" applyAlignment="1" applyProtection="1">
      <alignment horizontal="center" vertical="center"/>
    </xf>
    <xf numFmtId="0" fontId="41" fillId="0" borderId="0" xfId="0" applyFont="1" applyProtection="1">
      <alignment vertical="center"/>
    </xf>
    <xf numFmtId="0" fontId="127" fillId="0" borderId="0" xfId="0" applyFont="1" applyFill="1" applyBorder="1" applyAlignment="1" applyProtection="1">
      <alignment horizontal="center" vertical="center"/>
    </xf>
    <xf numFmtId="0" fontId="126" fillId="0" borderId="0" xfId="0" applyFont="1" applyFill="1" applyBorder="1" applyAlignment="1" applyProtection="1">
      <alignment horizontal="center" vertical="center"/>
    </xf>
    <xf numFmtId="0" fontId="127" fillId="0" borderId="0" xfId="0" applyFont="1" applyBorder="1" applyAlignment="1" applyProtection="1">
      <alignment horizontal="left" vertical="center" wrapText="1"/>
    </xf>
    <xf numFmtId="0" fontId="0" fillId="0" borderId="0" xfId="0" applyBorder="1" applyProtection="1">
      <alignment vertical="center"/>
    </xf>
    <xf numFmtId="0" fontId="125" fillId="0" borderId="66" xfId="0" applyFont="1" applyBorder="1" applyProtection="1">
      <alignment vertical="center"/>
    </xf>
    <xf numFmtId="0" fontId="125" fillId="0" borderId="0" xfId="0" applyFont="1" applyBorder="1" applyProtection="1">
      <alignment vertical="center"/>
    </xf>
    <xf numFmtId="0" fontId="130" fillId="0" borderId="0" xfId="0" applyFont="1" applyBorder="1" applyProtection="1">
      <alignment vertical="center"/>
    </xf>
    <xf numFmtId="0" fontId="125" fillId="0" borderId="0" xfId="0" applyFont="1" applyFill="1" applyBorder="1" applyProtection="1">
      <alignment vertical="center"/>
    </xf>
    <xf numFmtId="0" fontId="125" fillId="0" borderId="0" xfId="0" applyFont="1" applyFill="1" applyBorder="1" applyAlignment="1" applyProtection="1">
      <alignment horizontal="center" vertical="center"/>
    </xf>
    <xf numFmtId="0" fontId="125" fillId="0" borderId="51" xfId="0" applyFont="1" applyFill="1" applyBorder="1" applyProtection="1">
      <alignment vertical="center"/>
    </xf>
    <xf numFmtId="0" fontId="127" fillId="0" borderId="0" xfId="0" applyFont="1" applyFill="1" applyBorder="1" applyProtection="1">
      <alignment vertical="center"/>
    </xf>
    <xf numFmtId="0" fontId="130" fillId="0" borderId="0" xfId="0" applyFont="1" applyBorder="1" applyAlignment="1" applyProtection="1">
      <alignment horizontal="center" vertical="center"/>
    </xf>
    <xf numFmtId="0" fontId="130" fillId="0" borderId="51" xfId="0" applyFont="1" applyBorder="1" applyProtection="1">
      <alignment vertical="center"/>
    </xf>
    <xf numFmtId="0" fontId="131" fillId="0" borderId="0" xfId="0" applyFont="1" applyBorder="1" applyProtection="1">
      <alignment vertical="center"/>
    </xf>
    <xf numFmtId="0" fontId="125" fillId="0" borderId="11" xfId="0" applyFont="1" applyBorder="1" applyProtection="1">
      <alignment vertical="center"/>
    </xf>
    <xf numFmtId="0" fontId="125" fillId="0" borderId="17" xfId="0" applyFont="1" applyBorder="1" applyProtection="1">
      <alignment vertical="center"/>
    </xf>
    <xf numFmtId="0" fontId="130" fillId="0" borderId="17" xfId="0" applyFont="1" applyBorder="1" applyAlignment="1" applyProtection="1">
      <alignment vertical="center" wrapText="1"/>
    </xf>
    <xf numFmtId="0" fontId="130" fillId="0" borderId="17" xfId="0" applyFont="1" applyBorder="1" applyAlignment="1" applyProtection="1">
      <alignment horizontal="center" vertical="center" wrapText="1"/>
    </xf>
    <xf numFmtId="0" fontId="130" fillId="0" borderId="67" xfId="0" applyFont="1" applyBorder="1" applyAlignment="1" applyProtection="1">
      <alignment vertical="center" wrapText="1"/>
    </xf>
    <xf numFmtId="0" fontId="131" fillId="0" borderId="0" xfId="0" applyFont="1" applyBorder="1" applyAlignment="1" applyProtection="1">
      <alignment vertical="center" wrapText="1"/>
    </xf>
    <xf numFmtId="0" fontId="127" fillId="0" borderId="0" xfId="0" applyFont="1" applyBorder="1" applyProtection="1">
      <alignment vertical="center"/>
    </xf>
    <xf numFmtId="0" fontId="131" fillId="0" borderId="0" xfId="0" applyFont="1" applyBorder="1" applyAlignment="1" applyProtection="1">
      <alignment horizontal="center" vertical="center" wrapText="1"/>
    </xf>
    <xf numFmtId="0" fontId="131" fillId="0" borderId="0" xfId="0" applyFont="1" applyAlignment="1" applyProtection="1">
      <alignment vertical="center" wrapText="1"/>
    </xf>
    <xf numFmtId="0" fontId="131" fillId="0" borderId="0" xfId="0" applyFont="1" applyAlignment="1" applyProtection="1">
      <alignment horizontal="center" vertical="center" wrapText="1"/>
    </xf>
    <xf numFmtId="0" fontId="131" fillId="0" borderId="0" xfId="0" applyFont="1" applyAlignment="1" applyProtection="1">
      <alignment horizontal="left" vertical="center" wrapText="1"/>
    </xf>
    <xf numFmtId="0" fontId="131" fillId="0" borderId="0" xfId="0" applyFont="1" applyAlignment="1" applyProtection="1">
      <alignment wrapText="1"/>
    </xf>
    <xf numFmtId="0" fontId="30" fillId="0" borderId="0" xfId="0" applyFont="1" applyAlignment="1" applyProtection="1">
      <alignment horizontal="left" vertical="center" wrapText="1"/>
    </xf>
    <xf numFmtId="0" fontId="130" fillId="0" borderId="0" xfId="0" applyFont="1" applyProtection="1">
      <alignment vertical="center"/>
    </xf>
    <xf numFmtId="0" fontId="121" fillId="0" borderId="0" xfId="0" applyFont="1" applyProtection="1">
      <alignment vertical="center"/>
    </xf>
    <xf numFmtId="0" fontId="121" fillId="0" borderId="0" xfId="0" applyFont="1" applyAlignment="1" applyProtection="1">
      <alignment horizontal="center" vertical="center"/>
    </xf>
    <xf numFmtId="0" fontId="121" fillId="0" borderId="0" xfId="0" applyFont="1" applyAlignment="1" applyProtection="1">
      <alignment vertical="center"/>
    </xf>
    <xf numFmtId="0" fontId="0" fillId="0" borderId="0" xfId="0" applyAlignment="1" applyProtection="1">
      <alignment vertical="top"/>
    </xf>
    <xf numFmtId="0" fontId="3" fillId="0" borderId="0" xfId="0" applyFont="1" applyProtection="1">
      <alignment vertical="center"/>
    </xf>
    <xf numFmtId="0" fontId="36" fillId="33" borderId="20" xfId="0" applyFont="1" applyFill="1" applyBorder="1" applyAlignment="1" applyProtection="1">
      <alignment horizontal="left" vertical="center"/>
    </xf>
    <xf numFmtId="0" fontId="33" fillId="0" borderId="0" xfId="0" applyFont="1" applyAlignment="1" applyProtection="1">
      <alignment vertical="center" shrinkToFit="1"/>
    </xf>
    <xf numFmtId="0" fontId="36" fillId="33" borderId="20" xfId="0" applyFont="1" applyFill="1" applyBorder="1" applyProtection="1">
      <alignment vertical="center"/>
    </xf>
    <xf numFmtId="0" fontId="0" fillId="0" borderId="20" xfId="0" applyBorder="1" applyAlignment="1" applyProtection="1">
      <alignment horizontal="center" vertical="center" shrinkToFit="1"/>
    </xf>
    <xf numFmtId="0" fontId="0" fillId="0" borderId="0" xfId="0" applyBorder="1" applyAlignment="1" applyProtection="1">
      <alignment vertical="center" shrinkToFit="1"/>
    </xf>
    <xf numFmtId="0" fontId="0" fillId="0" borderId="0" xfId="0" applyAlignment="1" applyProtection="1">
      <alignment vertical="center" shrinkToFit="1"/>
    </xf>
    <xf numFmtId="0" fontId="62" fillId="0" borderId="0" xfId="0" applyFont="1" applyProtection="1">
      <alignment vertical="center"/>
    </xf>
    <xf numFmtId="0" fontId="0" fillId="0" borderId="0" xfId="0" applyAlignment="1" applyProtection="1">
      <alignment vertical="center" wrapText="1"/>
    </xf>
    <xf numFmtId="0" fontId="0" fillId="0" borderId="0" xfId="0" applyAlignment="1" applyProtection="1">
      <alignment vertical="distributed" wrapText="1"/>
    </xf>
    <xf numFmtId="0" fontId="0" fillId="0" borderId="17" xfId="0" applyBorder="1" applyProtection="1">
      <alignment vertical="center"/>
    </xf>
    <xf numFmtId="0" fontId="3" fillId="0" borderId="16" xfId="0" applyFont="1" applyBorder="1" applyAlignment="1" applyProtection="1">
      <alignment horizontal="center" vertical="center" shrinkToFit="1"/>
    </xf>
    <xf numFmtId="0" fontId="3" fillId="0" borderId="17" xfId="0" applyFont="1" applyBorder="1" applyAlignment="1" applyProtection="1">
      <alignment horizontal="center" vertical="center" shrinkToFit="1"/>
    </xf>
    <xf numFmtId="0" fontId="30" fillId="0" borderId="0" xfId="0" applyFont="1" applyAlignment="1" applyProtection="1">
      <alignment vertical="center" wrapText="1"/>
    </xf>
    <xf numFmtId="0" fontId="0" fillId="0" borderId="31" xfId="0" applyBorder="1" applyAlignment="1" applyProtection="1">
      <alignment horizontal="center" vertical="center" wrapText="1" shrinkToFit="1"/>
    </xf>
    <xf numFmtId="0" fontId="0" fillId="0" borderId="33" xfId="0" applyBorder="1" applyAlignment="1" applyProtection="1">
      <alignment horizontal="center" vertical="center" wrapText="1" shrinkToFit="1"/>
    </xf>
    <xf numFmtId="0" fontId="30" fillId="0" borderId="0" xfId="0" applyFont="1" applyAlignment="1" applyProtection="1">
      <alignment wrapText="1"/>
    </xf>
    <xf numFmtId="0" fontId="0" fillId="0" borderId="0" xfId="0" applyAlignment="1" applyProtection="1"/>
    <xf numFmtId="0" fontId="0" fillId="0" borderId="41" xfId="0" applyBorder="1" applyProtection="1">
      <alignment vertical="center"/>
    </xf>
    <xf numFmtId="0" fontId="0" fillId="0" borderId="15" xfId="0" applyBorder="1" applyAlignment="1" applyProtection="1">
      <alignment horizontal="center" vertical="center"/>
    </xf>
    <xf numFmtId="0" fontId="0" fillId="0" borderId="15" xfId="0" applyBorder="1" applyProtection="1">
      <alignment vertical="center"/>
    </xf>
    <xf numFmtId="0" fontId="0" fillId="0" borderId="35" xfId="0" applyBorder="1" applyAlignment="1" applyProtection="1">
      <alignment horizontal="center" vertical="center" wrapText="1" shrinkToFit="1"/>
    </xf>
    <xf numFmtId="0" fontId="164" fillId="0" borderId="0" xfId="46" applyFont="1" applyProtection="1">
      <alignment vertical="center"/>
    </xf>
    <xf numFmtId="0" fontId="167" fillId="0" borderId="0" xfId="46" applyFont="1" applyAlignment="1" applyProtection="1">
      <alignment horizontal="left" vertical="center"/>
    </xf>
    <xf numFmtId="0" fontId="167" fillId="0" borderId="0" xfId="46" applyFont="1" applyAlignment="1" applyProtection="1">
      <alignment horizontal="center" vertical="center"/>
    </xf>
    <xf numFmtId="0" fontId="169" fillId="0" borderId="0" xfId="46" applyFont="1" applyAlignment="1" applyProtection="1">
      <alignment horizontal="left" vertical="center" indent="1"/>
    </xf>
    <xf numFmtId="0" fontId="173" fillId="0" borderId="0" xfId="46" applyFont="1" applyAlignment="1" applyProtection="1">
      <alignment horizontal="left" vertical="center" indent="1"/>
    </xf>
    <xf numFmtId="0" fontId="174" fillId="0" borderId="0" xfId="46" applyFont="1" applyAlignment="1" applyProtection="1">
      <alignment horizontal="left" vertical="center" indent="1"/>
    </xf>
    <xf numFmtId="0" fontId="175" fillId="0" borderId="0" xfId="46" applyFont="1" applyAlignment="1" applyProtection="1">
      <alignment horizontal="left" vertical="center" indent="1"/>
    </xf>
    <xf numFmtId="0" fontId="169" fillId="0" borderId="0" xfId="46" applyFont="1" applyProtection="1">
      <alignment vertical="center"/>
    </xf>
    <xf numFmtId="0" fontId="176" fillId="0" borderId="0" xfId="46" applyFont="1" applyAlignment="1" applyProtection="1">
      <alignment horizontal="left" vertical="center"/>
    </xf>
    <xf numFmtId="0" fontId="176" fillId="0" borderId="0" xfId="46" applyFont="1" applyProtection="1">
      <alignment vertical="center"/>
    </xf>
    <xf numFmtId="0" fontId="180" fillId="0" borderId="55" xfId="46" applyFont="1" applyBorder="1" applyAlignment="1" applyProtection="1">
      <alignment horizontal="center" vertical="center" wrapText="1"/>
    </xf>
    <xf numFmtId="0" fontId="176" fillId="0" borderId="0" xfId="46" applyFont="1" applyAlignment="1" applyProtection="1">
      <alignment horizontal="center" vertical="center"/>
    </xf>
    <xf numFmtId="0" fontId="178" fillId="0" borderId="0" xfId="46" applyFont="1" applyProtection="1">
      <alignment vertical="center"/>
    </xf>
    <xf numFmtId="0" fontId="178" fillId="33" borderId="223" xfId="46" applyFont="1" applyFill="1" applyBorder="1" applyAlignment="1" applyProtection="1">
      <alignment horizontal="center" vertical="center"/>
    </xf>
    <xf numFmtId="0" fontId="178" fillId="33" borderId="86" xfId="46" applyFont="1" applyFill="1" applyBorder="1" applyAlignment="1" applyProtection="1">
      <alignment horizontal="center" vertical="center"/>
    </xf>
    <xf numFmtId="0" fontId="178" fillId="29" borderId="91" xfId="46" applyFont="1" applyFill="1" applyBorder="1" applyAlignment="1" applyProtection="1">
      <alignment horizontal="left" vertical="center"/>
    </xf>
    <xf numFmtId="0" fontId="178" fillId="29" borderId="37" xfId="46" applyFont="1" applyFill="1" applyBorder="1" applyAlignment="1" applyProtection="1">
      <alignment horizontal="left" vertical="center"/>
    </xf>
    <xf numFmtId="0" fontId="178" fillId="29" borderId="37" xfId="46" applyFont="1" applyFill="1" applyBorder="1" applyProtection="1">
      <alignment vertical="center"/>
    </xf>
    <xf numFmtId="0" fontId="178" fillId="29" borderId="47" xfId="46" applyFont="1" applyFill="1" applyBorder="1" applyProtection="1">
      <alignment vertical="center"/>
    </xf>
    <xf numFmtId="56" fontId="178" fillId="29" borderId="226" xfId="46" applyNumberFormat="1" applyFont="1" applyFill="1" applyBorder="1" applyProtection="1">
      <alignment vertical="center"/>
    </xf>
    <xf numFmtId="0" fontId="178" fillId="29" borderId="11" xfId="46" applyFont="1" applyFill="1" applyBorder="1" applyAlignment="1" applyProtection="1">
      <alignment horizontal="left" vertical="center"/>
    </xf>
    <xf numFmtId="0" fontId="178" fillId="29" borderId="17" xfId="46" applyFont="1" applyFill="1" applyBorder="1" applyAlignment="1" applyProtection="1">
      <alignment horizontal="left" vertical="center"/>
    </xf>
    <xf numFmtId="0" fontId="178" fillId="29" borderId="17" xfId="46" applyFont="1" applyFill="1" applyBorder="1" applyProtection="1">
      <alignment vertical="center"/>
    </xf>
    <xf numFmtId="0" fontId="178" fillId="29" borderId="67" xfId="46" applyFont="1" applyFill="1" applyBorder="1" applyProtection="1">
      <alignment vertical="center"/>
    </xf>
    <xf numFmtId="0" fontId="30" fillId="0" borderId="0" xfId="0" applyFont="1" applyAlignment="1" applyProtection="1">
      <alignment vertical="top"/>
    </xf>
    <xf numFmtId="0" fontId="29" fillId="0" borderId="0" xfId="0" applyFont="1" applyProtection="1">
      <alignment vertical="center"/>
    </xf>
    <xf numFmtId="0" fontId="34" fillId="0" borderId="0" xfId="0" applyFont="1" applyProtection="1">
      <alignment vertical="center"/>
    </xf>
    <xf numFmtId="0" fontId="0" fillId="26" borderId="0" xfId="0" applyFill="1" applyProtection="1">
      <alignment vertical="center"/>
    </xf>
    <xf numFmtId="185" fontId="40" fillId="0" borderId="17" xfId="0" applyNumberFormat="1" applyFont="1" applyFill="1" applyBorder="1" applyAlignment="1" applyProtection="1">
      <alignment horizontal="center" vertical="center" shrinkToFit="1"/>
    </xf>
    <xf numFmtId="185" fontId="34" fillId="0" borderId="0" xfId="0" applyNumberFormat="1" applyFont="1" applyFill="1" applyBorder="1" applyAlignment="1" applyProtection="1">
      <alignment vertical="center" shrinkToFit="1"/>
    </xf>
    <xf numFmtId="0" fontId="58" fillId="0" borderId="0" xfId="0" applyFont="1" applyProtection="1">
      <alignment vertical="center"/>
    </xf>
    <xf numFmtId="0" fontId="146" fillId="0" borderId="0" xfId="0" applyFont="1" applyProtection="1">
      <alignment vertical="center"/>
    </xf>
    <xf numFmtId="0" fontId="147" fillId="0" borderId="0" xfId="0" applyFont="1" applyProtection="1">
      <alignment vertical="center"/>
    </xf>
    <xf numFmtId="0" fontId="147" fillId="0" borderId="0" xfId="0" applyFont="1" applyAlignment="1" applyProtection="1">
      <alignment vertical="center" shrinkToFit="1"/>
    </xf>
    <xf numFmtId="0" fontId="71" fillId="0" borderId="0" xfId="0" applyFont="1" applyProtection="1">
      <alignment vertical="center"/>
    </xf>
    <xf numFmtId="0" fontId="35" fillId="0" borderId="0" xfId="0" applyFont="1" applyProtection="1">
      <alignment vertical="center"/>
    </xf>
    <xf numFmtId="0" fontId="0" fillId="0" borderId="12" xfId="0" applyBorder="1" applyAlignment="1" applyProtection="1">
      <alignment horizontal="center" vertical="center"/>
    </xf>
    <xf numFmtId="0" fontId="3" fillId="0" borderId="14" xfId="0" applyFont="1" applyBorder="1" applyAlignment="1" applyProtection="1">
      <alignment horizontal="center" vertical="center"/>
    </xf>
    <xf numFmtId="0" fontId="0" fillId="33" borderId="130" xfId="0" applyFill="1" applyBorder="1" applyAlignment="1" applyProtection="1">
      <alignment horizontal="center" vertical="center"/>
    </xf>
    <xf numFmtId="0" fontId="0" fillId="33" borderId="127" xfId="0" applyFill="1"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3"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69" xfId="0" applyBorder="1" applyProtection="1">
      <alignment vertical="center"/>
    </xf>
    <xf numFmtId="0" fontId="28" fillId="0" borderId="69" xfId="0" applyFont="1" applyFill="1" applyBorder="1" applyAlignment="1" applyProtection="1">
      <alignment vertical="center" wrapText="1"/>
    </xf>
    <xf numFmtId="0" fontId="38" fillId="0" borderId="0" xfId="0" applyFont="1" applyProtection="1">
      <alignment vertical="center"/>
    </xf>
    <xf numFmtId="0" fontId="28" fillId="0" borderId="0" xfId="0" applyFont="1" applyAlignment="1" applyProtection="1">
      <alignment horizontal="left" vertical="center"/>
    </xf>
    <xf numFmtId="0" fontId="0" fillId="0" borderId="0" xfId="0" applyFont="1" applyBorder="1" applyProtection="1">
      <alignment vertical="center"/>
    </xf>
    <xf numFmtId="0" fontId="100" fillId="0" borderId="0" xfId="0" applyFont="1" applyFill="1" applyBorder="1" applyAlignment="1" applyProtection="1">
      <alignment vertical="center"/>
    </xf>
    <xf numFmtId="0" fontId="28" fillId="0" borderId="0" xfId="0" applyFont="1" applyFill="1" applyBorder="1" applyAlignment="1" applyProtection="1">
      <alignment vertical="top" wrapText="1"/>
    </xf>
    <xf numFmtId="0" fontId="36" fillId="0" borderId="0" xfId="0" applyFont="1" applyFill="1" applyBorder="1" applyAlignment="1" applyProtection="1">
      <alignment vertical="center"/>
    </xf>
    <xf numFmtId="0" fontId="0" fillId="33" borderId="12" xfId="0" applyFill="1" applyBorder="1" applyAlignment="1" applyProtection="1">
      <alignment horizontal="center" vertical="center"/>
    </xf>
    <xf numFmtId="0" fontId="0" fillId="33" borderId="14" xfId="0" applyFill="1" applyBorder="1" applyAlignment="1" applyProtection="1">
      <alignment vertical="center"/>
    </xf>
    <xf numFmtId="0" fontId="0" fillId="0" borderId="0" xfId="0" applyFill="1" applyBorder="1" applyProtection="1">
      <alignment vertical="center"/>
    </xf>
    <xf numFmtId="0" fontId="36" fillId="0" borderId="0" xfId="0" applyFont="1" applyFill="1" applyBorder="1" applyAlignment="1" applyProtection="1">
      <alignment horizontal="center" vertical="center"/>
    </xf>
    <xf numFmtId="0" fontId="152" fillId="0" borderId="0" xfId="0" applyFont="1" applyBorder="1" applyAlignment="1" applyProtection="1">
      <alignment horizontal="left" vertical="center"/>
    </xf>
    <xf numFmtId="0" fontId="149" fillId="0" borderId="0" xfId="0" applyFont="1" applyBorder="1" applyAlignment="1" applyProtection="1">
      <alignment horizontal="left" vertical="center"/>
    </xf>
    <xf numFmtId="0" fontId="28" fillId="0" borderId="0" xfId="0" applyFont="1" applyFill="1" applyBorder="1" applyAlignment="1" applyProtection="1">
      <alignment horizontal="left" vertical="top" wrapText="1"/>
    </xf>
    <xf numFmtId="0" fontId="152" fillId="0" borderId="0" xfId="0" applyFont="1" applyBorder="1" applyProtection="1">
      <alignment vertical="center"/>
    </xf>
    <xf numFmtId="0" fontId="146" fillId="0" borderId="0" xfId="0" applyFont="1" applyBorder="1" applyAlignment="1" applyProtection="1">
      <alignment vertical="center"/>
    </xf>
    <xf numFmtId="0" fontId="150" fillId="0" borderId="0" xfId="0" applyFont="1" applyBorder="1" applyProtection="1">
      <alignment vertical="center"/>
    </xf>
    <xf numFmtId="0" fontId="148" fillId="0" borderId="0" xfId="0" applyFont="1" applyBorder="1" applyAlignment="1" applyProtection="1">
      <alignment horizontal="center"/>
    </xf>
    <xf numFmtId="0" fontId="146" fillId="0" borderId="0" xfId="0" applyFont="1" applyBorder="1" applyProtection="1">
      <alignment vertical="center"/>
    </xf>
    <xf numFmtId="3" fontId="3" fillId="0" borderId="97" xfId="42" applyNumberFormat="1" applyBorder="1" applyAlignment="1" applyProtection="1">
      <alignment horizontal="center" vertical="center" shrinkToFit="1"/>
      <protection locked="0"/>
    </xf>
    <xf numFmtId="0" fontId="0" fillId="33" borderId="175" xfId="0" applyFont="1" applyFill="1" applyBorder="1" applyAlignment="1" applyProtection="1">
      <alignment vertical="center" shrinkToFit="1"/>
    </xf>
    <xf numFmtId="0" fontId="0" fillId="33" borderId="34" xfId="0" applyFont="1" applyFill="1" applyBorder="1" applyAlignment="1" applyProtection="1">
      <alignment vertical="center" shrinkToFit="1"/>
    </xf>
    <xf numFmtId="0" fontId="0" fillId="33" borderId="178" xfId="0" applyFont="1" applyFill="1" applyBorder="1" applyAlignment="1" applyProtection="1">
      <alignment vertical="center" shrinkToFit="1"/>
    </xf>
    <xf numFmtId="0" fontId="0" fillId="33" borderId="32" xfId="0" applyFont="1" applyFill="1" applyBorder="1" applyAlignment="1" applyProtection="1">
      <alignment vertical="center" shrinkToFit="1"/>
    </xf>
    <xf numFmtId="0" fontId="0" fillId="33" borderId="36" xfId="0" applyFont="1" applyFill="1" applyBorder="1" applyAlignment="1" applyProtection="1">
      <alignment vertical="center" shrinkToFit="1"/>
    </xf>
    <xf numFmtId="0" fontId="3" fillId="33" borderId="109" xfId="0" applyFont="1" applyFill="1" applyBorder="1" applyAlignment="1" applyProtection="1">
      <alignment vertical="center" shrinkToFit="1"/>
    </xf>
    <xf numFmtId="0" fontId="3" fillId="33" borderId="58" xfId="0" applyFont="1" applyFill="1" applyBorder="1" applyAlignment="1" applyProtection="1">
      <alignment vertical="center" shrinkToFit="1"/>
    </xf>
    <xf numFmtId="0" fontId="3" fillId="33" borderId="54" xfId="0" applyFont="1" applyFill="1" applyBorder="1" applyAlignment="1" applyProtection="1">
      <alignment vertical="center" shrinkToFit="1"/>
    </xf>
    <xf numFmtId="0" fontId="30" fillId="0" borderId="0" xfId="42" applyFont="1" applyAlignment="1">
      <alignment horizontal="center" vertical="center" shrinkToFit="1"/>
    </xf>
    <xf numFmtId="0" fontId="3" fillId="0" borderId="0" xfId="42" applyAlignment="1">
      <alignment shrinkToFit="1"/>
    </xf>
    <xf numFmtId="0" fontId="3" fillId="0" borderId="0" xfId="42" applyAlignment="1">
      <alignment horizontal="left" indent="1" shrinkToFit="1"/>
    </xf>
    <xf numFmtId="0" fontId="3" fillId="0" borderId="0" xfId="42" applyAlignment="1">
      <alignment horizontal="left"/>
    </xf>
    <xf numFmtId="0" fontId="3" fillId="0" borderId="0" xfId="42" applyAlignment="1">
      <alignment vertical="center" shrinkToFit="1"/>
    </xf>
    <xf numFmtId="0" fontId="36" fillId="0" borderId="20" xfId="42" applyFont="1" applyBorder="1" applyAlignment="1" applyProtection="1">
      <alignment vertical="center" shrinkToFit="1"/>
      <protection locked="0"/>
    </xf>
    <xf numFmtId="0" fontId="23" fillId="0" borderId="20" xfId="43" applyFont="1" applyBorder="1" applyAlignment="1" applyProtection="1">
      <alignment horizontal="left" vertical="center"/>
      <protection locked="0"/>
    </xf>
    <xf numFmtId="186" fontId="82" fillId="0" borderId="250" xfId="0" applyNumberFormat="1" applyFont="1" applyBorder="1" applyAlignment="1" applyProtection="1">
      <alignment horizontal="right" vertical="center" shrinkToFit="1"/>
      <protection locked="0"/>
    </xf>
    <xf numFmtId="0" fontId="122" fillId="0" borderId="93" xfId="0" applyFont="1" applyBorder="1" applyAlignment="1" applyProtection="1">
      <alignment horizontal="center" vertical="top"/>
    </xf>
    <xf numFmtId="0" fontId="122" fillId="0" borderId="93" xfId="0" applyFont="1" applyBorder="1" applyAlignment="1" applyProtection="1">
      <alignment vertical="top"/>
    </xf>
    <xf numFmtId="0" fontId="122" fillId="0" borderId="14" xfId="0" applyFont="1" applyBorder="1" applyAlignment="1" applyProtection="1">
      <alignment vertical="top"/>
    </xf>
    <xf numFmtId="0" fontId="122" fillId="0" borderId="72" xfId="0" applyFont="1" applyBorder="1" applyAlignment="1" applyProtection="1">
      <alignment horizontal="center" vertical="center"/>
    </xf>
    <xf numFmtId="190" fontId="78" fillId="0" borderId="105" xfId="0" applyNumberFormat="1" applyFont="1" applyBorder="1" applyAlignment="1" applyProtection="1">
      <alignment vertical="center" wrapText="1"/>
      <protection locked="0"/>
    </xf>
    <xf numFmtId="190" fontId="78" fillId="0" borderId="20" xfId="0" applyNumberFormat="1" applyFont="1" applyBorder="1" applyAlignment="1" applyProtection="1">
      <alignment vertical="center" wrapText="1"/>
      <protection locked="0"/>
    </xf>
    <xf numFmtId="190" fontId="78" fillId="0" borderId="38" xfId="0" applyNumberFormat="1" applyFont="1" applyBorder="1" applyAlignment="1" applyProtection="1">
      <alignment vertical="center" wrapText="1"/>
      <protection locked="0"/>
    </xf>
    <xf numFmtId="190" fontId="78" fillId="0" borderId="37" xfId="0" applyNumberFormat="1" applyFont="1" applyBorder="1" applyAlignment="1" applyProtection="1">
      <alignment vertical="center" wrapText="1"/>
      <protection locked="0"/>
    </xf>
    <xf numFmtId="182" fontId="33" fillId="0" borderId="33" xfId="0" applyNumberFormat="1" applyFont="1" applyBorder="1" applyAlignment="1" applyProtection="1">
      <alignment horizontal="center" vertical="center"/>
      <protection locked="0"/>
    </xf>
    <xf numFmtId="0" fontId="192" fillId="0" borderId="38" xfId="0" applyFont="1" applyBorder="1" applyAlignment="1" applyProtection="1">
      <alignment horizontal="center" vertical="center" wrapText="1"/>
      <protection locked="0"/>
    </xf>
    <xf numFmtId="0" fontId="192" fillId="0" borderId="17" xfId="0" applyFont="1" applyBorder="1" applyAlignment="1" applyProtection="1">
      <alignment horizontal="center" vertical="center" wrapText="1"/>
      <protection locked="0"/>
    </xf>
    <xf numFmtId="193" fontId="6" fillId="33" borderId="20" xfId="0" applyNumberFormat="1" applyFont="1" applyFill="1" applyBorder="1" applyAlignment="1" applyProtection="1">
      <alignment horizontal="right" vertical="center" shrinkToFit="1"/>
    </xf>
    <xf numFmtId="0" fontId="121" fillId="0" borderId="0" xfId="0" applyFont="1" applyAlignment="1" applyProtection="1">
      <alignment horizontal="left" vertical="center" wrapText="1"/>
    </xf>
    <xf numFmtId="0" fontId="30" fillId="0" borderId="0" xfId="0" applyFont="1" applyBorder="1" applyAlignment="1" applyProtection="1">
      <alignment horizontal="left" vertical="center" wrapText="1"/>
    </xf>
    <xf numFmtId="0" fontId="77" fillId="0" borderId="25"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protection locked="0"/>
    </xf>
    <xf numFmtId="0" fontId="164" fillId="0" borderId="0" xfId="46" applyFont="1" applyAlignment="1" applyProtection="1">
      <alignment horizontal="center" vertical="center"/>
    </xf>
    <xf numFmtId="0" fontId="178" fillId="29" borderId="227" xfId="46" applyFont="1" applyFill="1" applyBorder="1" applyAlignment="1" applyProtection="1">
      <alignment horizontal="center" vertical="center"/>
    </xf>
    <xf numFmtId="0" fontId="178" fillId="0" borderId="229" xfId="46" applyFont="1" applyBorder="1" applyAlignment="1" applyProtection="1">
      <alignment horizontal="center" vertical="center"/>
      <protection locked="0"/>
    </xf>
    <xf numFmtId="0" fontId="178" fillId="26" borderId="231" xfId="46" applyFont="1" applyFill="1" applyBorder="1" applyAlignment="1" applyProtection="1">
      <alignment horizontal="center" vertical="center"/>
      <protection locked="0"/>
    </xf>
    <xf numFmtId="0" fontId="0" fillId="0" borderId="0" xfId="0" applyAlignment="1" applyProtection="1">
      <alignment horizontal="right" vertical="center"/>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182" fontId="194" fillId="0" borderId="31" xfId="0" applyNumberFormat="1" applyFont="1" applyBorder="1" applyAlignment="1" applyProtection="1">
      <alignment horizontal="center" vertical="center"/>
      <protection locked="0"/>
    </xf>
    <xf numFmtId="182" fontId="194" fillId="0" borderId="122" xfId="0" applyNumberFormat="1" applyFont="1" applyBorder="1" applyAlignment="1" applyProtection="1">
      <alignment horizontal="center" vertical="center"/>
      <protection locked="0"/>
    </xf>
    <xf numFmtId="0" fontId="77" fillId="0" borderId="25" xfId="0" applyFont="1" applyBorder="1" applyAlignment="1" applyProtection="1">
      <alignment horizontal="center" vertical="center" shrinkToFit="1"/>
    </xf>
    <xf numFmtId="179" fontId="68" fillId="33" borderId="249" xfId="42" applyNumberFormat="1" applyFont="1" applyFill="1" applyBorder="1" applyAlignment="1">
      <alignment horizontal="left" vertical="center" shrinkToFit="1"/>
    </xf>
    <xf numFmtId="180" fontId="68" fillId="33" borderId="249" xfId="42" applyNumberFormat="1" applyFont="1" applyFill="1" applyBorder="1" applyAlignment="1">
      <alignment horizontal="left" vertical="center" shrinkToFit="1"/>
    </xf>
    <xf numFmtId="181" fontId="68" fillId="33" borderId="114" xfId="42" applyNumberFormat="1" applyFont="1" applyFill="1" applyBorder="1" applyAlignment="1">
      <alignment horizontal="left" vertical="center" shrinkToFit="1"/>
    </xf>
    <xf numFmtId="0" fontId="39" fillId="33" borderId="97" xfId="42" applyFont="1" applyFill="1" applyBorder="1" applyAlignment="1">
      <alignment horizontal="center" vertical="center" wrapText="1" shrinkToFit="1"/>
    </xf>
    <xf numFmtId="0" fontId="123" fillId="0" borderId="0" xfId="0" applyFont="1" applyAlignment="1" applyProtection="1">
      <alignment vertical="top"/>
    </xf>
    <xf numFmtId="0" fontId="201" fillId="0" borderId="0" xfId="0" applyFont="1" applyAlignment="1" applyProtection="1">
      <alignment horizontal="left" vertical="top"/>
    </xf>
    <xf numFmtId="0" fontId="120" fillId="0" borderId="0" xfId="0" applyFont="1" applyAlignment="1" applyProtection="1">
      <alignment horizontal="center" vertical="top"/>
    </xf>
    <xf numFmtId="0" fontId="121" fillId="0" borderId="69" xfId="0" applyFont="1" applyBorder="1" applyAlignment="1" applyProtection="1">
      <alignment vertical="center" wrapText="1"/>
    </xf>
    <xf numFmtId="0" fontId="121" fillId="0" borderId="110" xfId="0" applyFont="1" applyBorder="1" applyAlignment="1" applyProtection="1">
      <alignment horizontal="right" vertical="center"/>
    </xf>
    <xf numFmtId="0" fontId="121" fillId="0" borderId="110" xfId="0" applyFont="1" applyBorder="1" applyAlignment="1" applyProtection="1">
      <alignment horizontal="center" vertical="center"/>
    </xf>
    <xf numFmtId="0" fontId="131" fillId="0" borderId="110" xfId="0" applyFont="1" applyBorder="1" applyAlignment="1" applyProtection="1">
      <alignment horizontal="right" vertical="center"/>
    </xf>
    <xf numFmtId="0" fontId="0" fillId="0" borderId="0" xfId="0" applyBorder="1" applyAlignment="1" applyProtection="1">
      <alignment horizontal="left" vertical="center"/>
    </xf>
    <xf numFmtId="0" fontId="30" fillId="0" borderId="0" xfId="0" applyFont="1" applyBorder="1" applyAlignment="1" applyProtection="1">
      <alignment vertical="center" wrapText="1"/>
    </xf>
    <xf numFmtId="0" fontId="40" fillId="0" borderId="0" xfId="0" applyFont="1" applyBorder="1" applyProtection="1">
      <alignment vertical="center"/>
    </xf>
    <xf numFmtId="0" fontId="40" fillId="0" borderId="0" xfId="0" applyFont="1" applyBorder="1" applyAlignment="1" applyProtection="1">
      <alignment horizontal="left" vertical="center"/>
    </xf>
    <xf numFmtId="0" fontId="40" fillId="0" borderId="0" xfId="0" applyFont="1" applyBorder="1" applyAlignment="1" applyProtection="1">
      <alignment horizontal="right" vertical="center"/>
    </xf>
    <xf numFmtId="0" fontId="40" fillId="34" borderId="0" xfId="0" applyFont="1" applyFill="1" applyBorder="1" applyAlignment="1" applyProtection="1">
      <alignment horizontal="right" vertical="center"/>
    </xf>
    <xf numFmtId="0" fontId="73" fillId="0" borderId="0" xfId="0" applyFont="1" applyBorder="1" applyAlignment="1" applyProtection="1">
      <alignment horizontal="left" vertical="center"/>
    </xf>
    <xf numFmtId="0" fontId="33" fillId="0" borderId="180" xfId="0" applyFont="1" applyFill="1" applyBorder="1" applyAlignment="1" applyProtection="1">
      <alignment horizontal="center" vertical="center"/>
    </xf>
    <xf numFmtId="0" fontId="33" fillId="31" borderId="151" xfId="0" applyFont="1" applyFill="1" applyBorder="1" applyAlignment="1" applyProtection="1">
      <alignment vertical="center" shrinkToFit="1"/>
    </xf>
    <xf numFmtId="0" fontId="33" fillId="0" borderId="130" xfId="0" applyFont="1" applyFill="1" applyBorder="1" applyAlignment="1" applyProtection="1">
      <alignment horizontal="center" vertical="center"/>
    </xf>
    <xf numFmtId="0" fontId="33" fillId="31" borderId="131" xfId="0" applyFont="1" applyFill="1" applyBorder="1" applyAlignment="1" applyProtection="1">
      <alignment vertical="center" shrinkToFit="1"/>
    </xf>
    <xf numFmtId="0" fontId="33" fillId="31" borderId="125" xfId="0" applyFont="1" applyFill="1" applyBorder="1" applyAlignment="1" applyProtection="1">
      <alignment vertical="center" shrinkToFit="1"/>
    </xf>
    <xf numFmtId="0" fontId="83" fillId="0" borderId="0" xfId="0" applyFont="1" applyBorder="1" applyProtection="1">
      <alignment vertical="center"/>
    </xf>
    <xf numFmtId="182" fontId="76" fillId="0" borderId="0" xfId="0" applyNumberFormat="1" applyFont="1" applyBorder="1" applyAlignment="1" applyProtection="1">
      <alignment vertical="center" wrapText="1"/>
    </xf>
    <xf numFmtId="184" fontId="76" fillId="0" borderId="0" xfId="0" applyNumberFormat="1" applyFont="1" applyBorder="1" applyAlignment="1" applyProtection="1">
      <alignment horizontal="center" vertical="center" wrapText="1"/>
    </xf>
    <xf numFmtId="0" fontId="77" fillId="0" borderId="0" xfId="0" applyFont="1" applyBorder="1" applyAlignment="1" applyProtection="1">
      <alignment horizontal="center" vertical="center" shrinkToFit="1"/>
    </xf>
    <xf numFmtId="0" fontId="76" fillId="0" borderId="0" xfId="0" applyFont="1" applyBorder="1" applyProtection="1">
      <alignment vertical="center"/>
    </xf>
    <xf numFmtId="0" fontId="70" fillId="0" borderId="0" xfId="0" applyFont="1" applyBorder="1" applyProtection="1">
      <alignment vertical="center"/>
    </xf>
    <xf numFmtId="184" fontId="76" fillId="0" borderId="0" xfId="0" applyNumberFormat="1" applyFont="1" applyBorder="1" applyAlignment="1" applyProtection="1">
      <alignment vertical="center" wrapText="1"/>
    </xf>
    <xf numFmtId="0" fontId="77" fillId="0" borderId="0" xfId="0" applyFont="1" applyBorder="1" applyAlignment="1" applyProtection="1">
      <alignment vertical="center" shrinkToFit="1"/>
    </xf>
    <xf numFmtId="0" fontId="76" fillId="0" borderId="0" xfId="0" applyFont="1" applyBorder="1" applyAlignment="1" applyProtection="1">
      <alignment horizontal="center" vertical="center"/>
    </xf>
    <xf numFmtId="182" fontId="108" fillId="0" borderId="0" xfId="0" applyNumberFormat="1" applyFont="1" applyBorder="1" applyAlignment="1" applyProtection="1">
      <alignment vertical="center" wrapText="1"/>
    </xf>
    <xf numFmtId="182" fontId="108" fillId="0" borderId="66" xfId="0" applyNumberFormat="1" applyFont="1" applyBorder="1" applyAlignment="1" applyProtection="1">
      <alignment vertical="center" wrapText="1"/>
    </xf>
    <xf numFmtId="0" fontId="33" fillId="0" borderId="0" xfId="0" applyFont="1" applyBorder="1" applyAlignment="1" applyProtection="1">
      <alignment vertical="center" wrapText="1"/>
    </xf>
    <xf numFmtId="0" fontId="33" fillId="33" borderId="48" xfId="0" applyFont="1" applyFill="1" applyBorder="1" applyAlignment="1" applyProtection="1">
      <alignment horizontal="center" vertical="center" shrinkToFit="1"/>
    </xf>
    <xf numFmtId="0" fontId="33" fillId="0" borderId="66" xfId="0" applyFont="1" applyBorder="1" applyAlignment="1" applyProtection="1">
      <alignment vertical="center" wrapText="1"/>
    </xf>
    <xf numFmtId="56" fontId="32" fillId="0" borderId="0" xfId="0" applyNumberFormat="1" applyFont="1" applyBorder="1" applyAlignment="1" applyProtection="1">
      <alignment vertical="center" wrapText="1"/>
    </xf>
    <xf numFmtId="0" fontId="107" fillId="33" borderId="15" xfId="0" applyFont="1" applyFill="1" applyBorder="1" applyAlignment="1" applyProtection="1">
      <alignment horizontal="center" vertical="center" shrinkToFit="1"/>
    </xf>
    <xf numFmtId="0" fontId="32" fillId="0" borderId="66" xfId="0" applyFont="1" applyBorder="1" applyAlignment="1" applyProtection="1">
      <alignment vertical="center" wrapText="1"/>
    </xf>
    <xf numFmtId="0" fontId="32" fillId="0" borderId="0" xfId="0" applyFont="1" applyBorder="1" applyAlignment="1" applyProtection="1">
      <alignment vertical="center" wrapText="1"/>
    </xf>
    <xf numFmtId="0" fontId="91" fillId="0" borderId="0" xfId="0" applyFont="1" applyBorder="1" applyProtection="1">
      <alignment vertical="center"/>
    </xf>
    <xf numFmtId="0" fontId="91" fillId="0" borderId="0" xfId="0" applyFont="1" applyProtection="1">
      <alignment vertical="center"/>
    </xf>
    <xf numFmtId="178" fontId="192" fillId="0" borderId="38" xfId="0" applyNumberFormat="1" applyFont="1" applyFill="1" applyBorder="1" applyAlignment="1" applyProtection="1">
      <alignment horizontal="center" vertical="center"/>
    </xf>
    <xf numFmtId="0" fontId="192" fillId="33" borderId="38" xfId="42" applyFont="1" applyFill="1" applyBorder="1" applyAlignment="1" applyProtection="1">
      <alignment horizontal="center" vertical="center"/>
    </xf>
    <xf numFmtId="0" fontId="158" fillId="33" borderId="38" xfId="42" applyFont="1" applyFill="1" applyBorder="1" applyAlignment="1" applyProtection="1">
      <alignment horizontal="center" vertical="center" shrinkToFit="1"/>
    </xf>
    <xf numFmtId="0" fontId="158" fillId="0" borderId="25" xfId="42" applyFont="1" applyBorder="1" applyAlignment="1" applyProtection="1">
      <alignment horizontal="center" vertical="center" shrinkToFit="1"/>
    </xf>
    <xf numFmtId="178" fontId="192" fillId="0" borderId="58" xfId="0" applyNumberFormat="1" applyFont="1" applyFill="1" applyBorder="1" applyAlignment="1" applyProtection="1">
      <alignment horizontal="center" vertical="center"/>
    </xf>
    <xf numFmtId="178" fontId="192" fillId="0" borderId="38" xfId="0" applyNumberFormat="1" applyFont="1" applyFill="1" applyBorder="1" applyAlignment="1" applyProtection="1">
      <alignment horizontal="right" vertical="center"/>
    </xf>
    <xf numFmtId="0" fontId="192" fillId="33" borderId="20" xfId="42" applyFont="1" applyFill="1" applyBorder="1" applyAlignment="1" applyProtection="1">
      <alignment horizontal="center" vertical="center"/>
    </xf>
    <xf numFmtId="0" fontId="158" fillId="33" borderId="20" xfId="42" applyFont="1" applyFill="1" applyBorder="1" applyAlignment="1" applyProtection="1">
      <alignment horizontal="center" vertical="center" shrinkToFit="1"/>
    </xf>
    <xf numFmtId="178" fontId="192" fillId="0" borderId="109" xfId="0" applyNumberFormat="1" applyFont="1" applyFill="1" applyBorder="1" applyAlignment="1" applyProtection="1">
      <alignment horizontal="center" vertical="center"/>
    </xf>
    <xf numFmtId="178" fontId="192" fillId="0" borderId="158" xfId="0" applyNumberFormat="1" applyFont="1" applyFill="1" applyBorder="1" applyAlignment="1" applyProtection="1">
      <alignment horizontal="center" vertical="center"/>
    </xf>
    <xf numFmtId="0" fontId="192" fillId="33" borderId="49" xfId="42" applyFont="1" applyFill="1" applyBorder="1" applyAlignment="1" applyProtection="1">
      <alignment horizontal="center" vertical="center"/>
    </xf>
    <xf numFmtId="0" fontId="158" fillId="33" borderId="49" xfId="42" applyFont="1" applyFill="1" applyBorder="1" applyAlignment="1" applyProtection="1">
      <alignment horizontal="center" vertical="center" shrinkToFit="1"/>
    </xf>
    <xf numFmtId="0" fontId="158" fillId="0" borderId="121" xfId="42" applyFont="1" applyBorder="1" applyAlignment="1" applyProtection="1">
      <alignment horizontal="center" vertical="center" shrinkToFit="1"/>
    </xf>
    <xf numFmtId="178" fontId="192" fillId="0" borderId="133" xfId="0" applyNumberFormat="1" applyFont="1" applyFill="1" applyBorder="1" applyAlignment="1" applyProtection="1">
      <alignment horizontal="center" vertical="center"/>
    </xf>
    <xf numFmtId="178" fontId="192" fillId="0" borderId="158" xfId="0" applyNumberFormat="1" applyFont="1" applyFill="1" applyBorder="1" applyAlignment="1" applyProtection="1">
      <alignment horizontal="right" vertical="center"/>
    </xf>
    <xf numFmtId="0" fontId="192" fillId="33" borderId="158" xfId="42" applyFont="1" applyFill="1" applyBorder="1" applyAlignment="1" applyProtection="1">
      <alignment horizontal="center" vertical="center"/>
    </xf>
    <xf numFmtId="0" fontId="158" fillId="33" borderId="158" xfId="42" applyFont="1" applyFill="1" applyBorder="1" applyAlignment="1" applyProtection="1">
      <alignment horizontal="center" vertical="center" shrinkToFit="1"/>
    </xf>
    <xf numFmtId="0" fontId="36" fillId="0" borderId="11" xfId="0" applyFont="1" applyBorder="1" applyAlignment="1" applyProtection="1">
      <alignment vertical="center"/>
    </xf>
    <xf numFmtId="0" fontId="36" fillId="0" borderId="90" xfId="0" applyFont="1" applyBorder="1" applyAlignment="1" applyProtection="1">
      <alignment vertical="center"/>
    </xf>
    <xf numFmtId="0" fontId="158" fillId="33" borderId="17" xfId="0" applyFont="1" applyFill="1" applyBorder="1" applyAlignment="1" applyProtection="1">
      <alignment horizontal="center" vertical="center" wrapText="1"/>
    </xf>
    <xf numFmtId="0" fontId="158" fillId="26" borderId="89" xfId="0" applyFont="1" applyFill="1" applyBorder="1" applyAlignment="1" applyProtection="1">
      <alignment horizontal="center" vertical="center" wrapText="1"/>
    </xf>
    <xf numFmtId="0" fontId="32" fillId="0" borderId="11" xfId="0" applyFont="1" applyBorder="1" applyAlignment="1" applyProtection="1">
      <alignment vertical="center" wrapText="1"/>
    </xf>
    <xf numFmtId="0" fontId="32" fillId="0" borderId="17" xfId="0" applyFont="1" applyBorder="1" applyAlignment="1" applyProtection="1">
      <alignment vertical="center" wrapText="1"/>
    </xf>
    <xf numFmtId="0" fontId="32" fillId="0" borderId="90" xfId="0" applyFont="1" applyBorder="1" applyAlignment="1" applyProtection="1">
      <alignment vertical="center" wrapText="1"/>
    </xf>
    <xf numFmtId="0" fontId="158" fillId="33" borderId="17" xfId="42" applyFont="1" applyFill="1" applyBorder="1" applyAlignment="1" applyProtection="1">
      <alignment horizontal="center" vertical="center" shrinkToFit="1"/>
    </xf>
    <xf numFmtId="0" fontId="85" fillId="0" borderId="0" xfId="0" applyFont="1" applyBorder="1" applyProtection="1">
      <alignment vertical="center"/>
    </xf>
    <xf numFmtId="0" fontId="85" fillId="0" borderId="11" xfId="0" applyFont="1" applyBorder="1" applyAlignment="1" applyProtection="1">
      <alignment vertical="center"/>
    </xf>
    <xf numFmtId="0" fontId="85" fillId="0" borderId="17" xfId="0" applyFont="1" applyBorder="1" applyAlignment="1" applyProtection="1">
      <alignment vertical="center"/>
    </xf>
    <xf numFmtId="0" fontId="85" fillId="0" borderId="90" xfId="0" applyFont="1" applyBorder="1" applyAlignment="1" applyProtection="1">
      <alignment vertical="center"/>
    </xf>
    <xf numFmtId="182" fontId="76" fillId="34" borderId="66" xfId="0" applyNumberFormat="1" applyFont="1" applyFill="1" applyBorder="1" applyAlignment="1" applyProtection="1">
      <alignment vertical="center" wrapText="1"/>
    </xf>
    <xf numFmtId="184" fontId="76" fillId="34" borderId="0" xfId="0" applyNumberFormat="1" applyFont="1" applyFill="1" applyBorder="1" applyAlignment="1" applyProtection="1">
      <alignment vertical="center" wrapText="1"/>
    </xf>
    <xf numFmtId="0" fontId="77" fillId="34" borderId="0" xfId="0" applyFont="1" applyFill="1" applyBorder="1" applyAlignment="1" applyProtection="1">
      <alignment vertical="center" shrinkToFit="1"/>
    </xf>
    <xf numFmtId="0" fontId="76" fillId="34" borderId="0" xfId="0" applyFont="1" applyFill="1" applyBorder="1" applyProtection="1">
      <alignment vertical="center"/>
    </xf>
    <xf numFmtId="0" fontId="184" fillId="33" borderId="125" xfId="0" applyFont="1" applyFill="1" applyBorder="1" applyAlignment="1" applyProtection="1">
      <alignment horizontal="center" vertical="center"/>
    </xf>
    <xf numFmtId="184" fontId="66" fillId="33" borderId="127" xfId="0" applyNumberFormat="1" applyFont="1" applyFill="1" applyBorder="1" applyAlignment="1" applyProtection="1">
      <alignment horizontal="right" vertical="center" wrapText="1"/>
    </xf>
    <xf numFmtId="184" fontId="68" fillId="0" borderId="155" xfId="0" applyNumberFormat="1" applyFont="1" applyFill="1" applyBorder="1" applyAlignment="1" applyProtection="1">
      <alignment horizontal="right" vertical="center" wrapText="1"/>
    </xf>
    <xf numFmtId="184" fontId="68" fillId="0" borderId="58" xfId="0" applyNumberFormat="1" applyFont="1" applyFill="1" applyBorder="1" applyAlignment="1" applyProtection="1">
      <alignment horizontal="right" vertical="center" wrapText="1"/>
    </xf>
    <xf numFmtId="184" fontId="68" fillId="0" borderId="109" xfId="0" applyNumberFormat="1" applyFont="1" applyFill="1" applyBorder="1" applyAlignment="1" applyProtection="1">
      <alignment horizontal="right" vertical="center" wrapText="1"/>
    </xf>
    <xf numFmtId="182" fontId="108" fillId="34" borderId="66" xfId="0" applyNumberFormat="1" applyFont="1" applyFill="1" applyBorder="1" applyAlignment="1" applyProtection="1">
      <alignment vertical="center" wrapText="1"/>
    </xf>
    <xf numFmtId="182" fontId="108" fillId="34" borderId="0" xfId="0" applyNumberFormat="1" applyFont="1" applyFill="1" applyBorder="1" applyAlignment="1" applyProtection="1">
      <alignment vertical="center" wrapText="1"/>
    </xf>
    <xf numFmtId="184" fontId="68" fillId="0" borderId="51" xfId="0" applyNumberFormat="1" applyFont="1" applyFill="1" applyBorder="1" applyAlignment="1" applyProtection="1">
      <alignment horizontal="right" vertical="center" wrapText="1"/>
    </xf>
    <xf numFmtId="0" fontId="77" fillId="34" borderId="51" xfId="0" applyFont="1" applyFill="1" applyBorder="1" applyAlignment="1" applyProtection="1">
      <alignment vertical="center" shrinkToFit="1"/>
    </xf>
    <xf numFmtId="0" fontId="0" fillId="34" borderId="0" xfId="0" applyFill="1" applyBorder="1" applyProtection="1">
      <alignment vertical="center"/>
    </xf>
    <xf numFmtId="182" fontId="76" fillId="34" borderId="0" xfId="0" applyNumberFormat="1" applyFont="1" applyFill="1" applyBorder="1" applyAlignment="1" applyProtection="1">
      <alignment vertical="center" wrapText="1"/>
    </xf>
    <xf numFmtId="0" fontId="0" fillId="0" borderId="51" xfId="0" applyBorder="1" applyProtection="1">
      <alignment vertical="center"/>
    </xf>
    <xf numFmtId="0" fontId="0" fillId="34" borderId="17" xfId="0" applyFill="1" applyBorder="1" applyProtection="1">
      <alignment vertical="center"/>
    </xf>
    <xf numFmtId="182" fontId="76" fillId="34" borderId="17" xfId="0" applyNumberFormat="1" applyFont="1" applyFill="1" applyBorder="1" applyAlignment="1" applyProtection="1">
      <alignment vertical="center" wrapText="1"/>
    </xf>
    <xf numFmtId="184" fontId="76" fillId="34" borderId="17" xfId="0" applyNumberFormat="1" applyFont="1" applyFill="1" applyBorder="1" applyAlignment="1" applyProtection="1">
      <alignment horizontal="center" vertical="center" wrapText="1"/>
    </xf>
    <xf numFmtId="0" fontId="77" fillId="34" borderId="17" xfId="0" applyFont="1" applyFill="1" applyBorder="1" applyAlignment="1" applyProtection="1">
      <alignment horizontal="center" vertical="center" shrinkToFit="1"/>
    </xf>
    <xf numFmtId="0" fontId="77" fillId="34" borderId="67" xfId="0" applyFont="1" applyFill="1" applyBorder="1" applyAlignment="1" applyProtection="1">
      <alignment horizontal="center" vertical="center" shrinkToFit="1"/>
    </xf>
    <xf numFmtId="0" fontId="75" fillId="0" borderId="0" xfId="0" applyFont="1" applyBorder="1" applyAlignment="1" applyProtection="1">
      <alignment vertical="center" shrinkToFit="1"/>
    </xf>
    <xf numFmtId="182" fontId="36" fillId="33" borderId="72" xfId="0" applyNumberFormat="1" applyFont="1" applyFill="1" applyBorder="1" applyAlignment="1" applyProtection="1">
      <alignment horizontal="center" vertical="center" shrinkToFit="1"/>
    </xf>
    <xf numFmtId="184" fontId="36" fillId="33" borderId="100" xfId="0" applyNumberFormat="1" applyFont="1" applyFill="1" applyBorder="1" applyAlignment="1" applyProtection="1">
      <alignment horizontal="center" vertical="center" shrinkToFit="1"/>
    </xf>
    <xf numFmtId="0" fontId="79" fillId="0" borderId="0" xfId="0" applyFont="1" applyBorder="1" applyAlignment="1" applyProtection="1">
      <alignment vertical="center" wrapText="1" shrinkToFit="1"/>
    </xf>
    <xf numFmtId="182" fontId="133" fillId="33" borderId="73" xfId="0" applyNumberFormat="1" applyFont="1" applyFill="1" applyBorder="1" applyProtection="1">
      <alignment vertical="center"/>
    </xf>
    <xf numFmtId="184" fontId="76" fillId="33" borderId="48" xfId="0" applyNumberFormat="1" applyFont="1" applyFill="1" applyBorder="1" applyAlignment="1" applyProtection="1">
      <alignment horizontal="center" vertical="center" wrapText="1"/>
    </xf>
    <xf numFmtId="184" fontId="36" fillId="33" borderId="101" xfId="0" applyNumberFormat="1" applyFont="1" applyFill="1" applyBorder="1" applyAlignment="1" applyProtection="1">
      <alignment horizontal="center" vertical="center" shrinkToFit="1"/>
    </xf>
    <xf numFmtId="0" fontId="36" fillId="33" borderId="13" xfId="0" applyFont="1" applyFill="1" applyBorder="1" applyAlignment="1" applyProtection="1">
      <alignment vertical="center" shrinkToFit="1"/>
    </xf>
    <xf numFmtId="0" fontId="32" fillId="0" borderId="0" xfId="0" applyFont="1" applyBorder="1" applyAlignment="1" applyProtection="1">
      <alignment horizontal="center" vertical="center"/>
    </xf>
    <xf numFmtId="182" fontId="133" fillId="33" borderId="73" xfId="0" applyNumberFormat="1" applyFont="1" applyFill="1" applyBorder="1" applyAlignment="1" applyProtection="1">
      <alignment horizontal="center" vertical="center"/>
    </xf>
    <xf numFmtId="0" fontId="135" fillId="33" borderId="96" xfId="0" applyFont="1" applyFill="1" applyBorder="1" applyAlignment="1" applyProtection="1">
      <alignment horizontal="center" vertical="center"/>
    </xf>
    <xf numFmtId="0" fontId="0" fillId="0" borderId="0" xfId="0" applyBorder="1" applyAlignment="1" applyProtection="1">
      <alignment horizontal="center" vertical="center"/>
    </xf>
    <xf numFmtId="0" fontId="0" fillId="0" borderId="66" xfId="0" applyBorder="1" applyAlignment="1" applyProtection="1">
      <alignment horizontal="left" vertical="center"/>
    </xf>
    <xf numFmtId="185" fontId="99" fillId="0" borderId="0" xfId="0" applyNumberFormat="1" applyFont="1" applyBorder="1" applyAlignment="1" applyProtection="1">
      <alignment shrinkToFit="1"/>
    </xf>
    <xf numFmtId="188" fontId="0" fillId="0" borderId="0" xfId="0" applyNumberFormat="1" applyBorder="1" applyAlignment="1" applyProtection="1">
      <alignment horizontal="right" vertical="center"/>
    </xf>
    <xf numFmtId="189" fontId="0" fillId="0" borderId="0" xfId="0" applyNumberFormat="1" applyBorder="1" applyAlignment="1" applyProtection="1">
      <alignment horizontal="right" vertical="center"/>
    </xf>
    <xf numFmtId="184" fontId="68" fillId="0" borderId="0" xfId="0" applyNumberFormat="1" applyFont="1" applyBorder="1" applyAlignment="1" applyProtection="1">
      <alignment vertical="center" wrapText="1"/>
    </xf>
    <xf numFmtId="185" fontId="99" fillId="0" borderId="51" xfId="0" applyNumberFormat="1" applyFont="1" applyBorder="1" applyAlignment="1" applyProtection="1">
      <alignment shrinkToFit="1"/>
    </xf>
    <xf numFmtId="0" fontId="36" fillId="0" borderId="0" xfId="0" applyFont="1" applyBorder="1" applyProtection="1">
      <alignment vertical="center"/>
    </xf>
    <xf numFmtId="0" fontId="36" fillId="0" borderId="51" xfId="0" applyFont="1" applyBorder="1" applyProtection="1">
      <alignment vertical="center"/>
    </xf>
    <xf numFmtId="182" fontId="64" fillId="0" borderId="0" xfId="0" applyNumberFormat="1" applyFont="1" applyBorder="1" applyAlignment="1" applyProtection="1">
      <alignment horizontal="center" vertical="center" wrapText="1"/>
    </xf>
    <xf numFmtId="0" fontId="0" fillId="0" borderId="51" xfId="0" applyBorder="1" applyAlignment="1" applyProtection="1">
      <alignment vertical="center" shrinkToFit="1"/>
    </xf>
    <xf numFmtId="182" fontId="36" fillId="0" borderId="66" xfId="0" applyNumberFormat="1" applyFont="1" applyBorder="1" applyAlignment="1" applyProtection="1">
      <alignment horizontal="center" vertical="center" shrinkToFit="1"/>
    </xf>
    <xf numFmtId="184" fontId="36" fillId="0" borderId="0" xfId="0" applyNumberFormat="1" applyFont="1" applyBorder="1" applyAlignment="1" applyProtection="1">
      <alignment horizontal="center" vertical="center" shrinkToFit="1"/>
    </xf>
    <xf numFmtId="182" fontId="68" fillId="0" borderId="0" xfId="0" applyNumberFormat="1" applyFont="1" applyBorder="1" applyAlignment="1" applyProtection="1">
      <alignment horizontal="center" vertical="center" wrapText="1"/>
    </xf>
    <xf numFmtId="182" fontId="133" fillId="0" borderId="66" xfId="0" applyNumberFormat="1" applyFont="1" applyBorder="1" applyProtection="1">
      <alignment vertical="center"/>
    </xf>
    <xf numFmtId="182" fontId="66" fillId="0" borderId="0" xfId="0" applyNumberFormat="1" applyFont="1" applyBorder="1" applyAlignment="1" applyProtection="1">
      <alignment horizontal="center" vertical="center" wrapText="1"/>
    </xf>
    <xf numFmtId="0" fontId="33" fillId="0" borderId="66" xfId="0" applyFont="1" applyBorder="1" applyAlignment="1" applyProtection="1">
      <alignment vertical="top"/>
    </xf>
    <xf numFmtId="0" fontId="33" fillId="0" borderId="0" xfId="0" applyFont="1" applyBorder="1" applyAlignment="1" applyProtection="1">
      <alignment horizontal="center" vertical="top"/>
    </xf>
    <xf numFmtId="0" fontId="0" fillId="0" borderId="0" xfId="0" applyAlignment="1" applyProtection="1">
      <alignment horizontal="left" vertical="center"/>
    </xf>
    <xf numFmtId="0" fontId="89" fillId="0" borderId="0" xfId="0" applyFont="1" applyBorder="1" applyAlignment="1" applyProtection="1">
      <alignment horizontal="center" vertical="center"/>
    </xf>
    <xf numFmtId="0" fontId="36" fillId="0" borderId="66" xfId="0" applyFont="1" applyBorder="1" applyAlignment="1" applyProtection="1">
      <alignment vertical="center" shrinkToFit="1"/>
    </xf>
    <xf numFmtId="0" fontId="36" fillId="0" borderId="0" xfId="0" applyFont="1" applyBorder="1" applyAlignment="1" applyProtection="1">
      <alignment horizontal="center" vertical="center" shrinkToFit="1"/>
    </xf>
    <xf numFmtId="0" fontId="36" fillId="0" borderId="0" xfId="0" applyFont="1" applyAlignment="1" applyProtection="1">
      <alignment horizontal="center" vertical="center" shrinkToFit="1"/>
    </xf>
    <xf numFmtId="0" fontId="32" fillId="0" borderId="69" xfId="0" applyFont="1" applyBorder="1" applyAlignment="1" applyProtection="1">
      <alignment horizontal="center" vertical="center"/>
    </xf>
    <xf numFmtId="0" fontId="76" fillId="0" borderId="0" xfId="0" applyFont="1" applyAlignment="1" applyProtection="1">
      <alignment horizontal="center" vertical="center"/>
    </xf>
    <xf numFmtId="182" fontId="85" fillId="33" borderId="130" xfId="0" applyNumberFormat="1" applyFont="1" applyFill="1" applyBorder="1" applyAlignment="1" applyProtection="1"/>
    <xf numFmtId="0" fontId="192" fillId="33" borderId="253" xfId="0" applyFont="1" applyFill="1" applyBorder="1" applyAlignment="1" applyProtection="1">
      <alignment horizontal="center" vertical="center" wrapText="1"/>
    </xf>
    <xf numFmtId="0" fontId="74" fillId="0" borderId="0" xfId="0" applyFont="1" applyProtection="1">
      <alignment vertical="center"/>
    </xf>
    <xf numFmtId="0" fontId="0" fillId="0" borderId="0" xfId="0" applyBorder="1" applyAlignment="1" applyProtection="1">
      <alignment horizontal="left"/>
    </xf>
    <xf numFmtId="182" fontId="108" fillId="0" borderId="0" xfId="0" applyNumberFormat="1" applyFont="1" applyFill="1" applyBorder="1" applyAlignment="1" applyProtection="1">
      <alignment vertical="center" wrapText="1"/>
    </xf>
    <xf numFmtId="0" fontId="77" fillId="0" borderId="0" xfId="0" applyFont="1" applyAlignment="1" applyProtection="1">
      <alignment vertical="center" shrinkToFit="1"/>
    </xf>
    <xf numFmtId="182" fontId="85" fillId="33" borderId="31" xfId="0" applyNumberFormat="1" applyFont="1" applyFill="1" applyBorder="1" applyProtection="1">
      <alignment vertical="center"/>
    </xf>
    <xf numFmtId="0" fontId="77" fillId="33" borderId="25" xfId="0" applyFont="1" applyFill="1" applyBorder="1" applyAlignment="1" applyProtection="1">
      <alignment horizontal="center" vertical="center" shrinkToFit="1"/>
    </xf>
    <xf numFmtId="0" fontId="36" fillId="0" borderId="17" xfId="0" applyFont="1" applyFill="1" applyBorder="1" applyProtection="1">
      <alignment vertical="center"/>
    </xf>
    <xf numFmtId="0" fontId="40" fillId="0" borderId="17" xfId="0" applyFont="1" applyFill="1" applyBorder="1" applyAlignment="1" applyProtection="1">
      <alignment horizontal="center" vertical="center" textRotation="255" wrapText="1"/>
    </xf>
    <xf numFmtId="0" fontId="192" fillId="0" borderId="17" xfId="0" applyFont="1" applyFill="1" applyBorder="1" applyAlignment="1" applyProtection="1">
      <alignment horizontal="center" vertical="center" wrapText="1"/>
    </xf>
    <xf numFmtId="0" fontId="84" fillId="0" borderId="17" xfId="0" applyFont="1" applyFill="1" applyBorder="1" applyAlignment="1" applyProtection="1">
      <alignment horizontal="left" vertical="center" wrapText="1"/>
    </xf>
    <xf numFmtId="0" fontId="137" fillId="0" borderId="17" xfId="0" applyFont="1" applyFill="1" applyBorder="1" applyAlignment="1" applyProtection="1">
      <alignment horizontal="left" vertical="center" wrapText="1"/>
    </xf>
    <xf numFmtId="0" fontId="30" fillId="0" borderId="0" xfId="0" applyFont="1" applyAlignment="1" applyProtection="1">
      <alignment horizontal="right" vertical="center"/>
    </xf>
    <xf numFmtId="0" fontId="68" fillId="0" borderId="0" xfId="0" applyFont="1" applyProtection="1">
      <alignment vertical="center"/>
    </xf>
    <xf numFmtId="0" fontId="40" fillId="27" borderId="97" xfId="0" applyFont="1" applyFill="1" applyBorder="1" applyAlignment="1" applyProtection="1">
      <alignment horizontal="center" vertical="center"/>
    </xf>
    <xf numFmtId="0" fontId="40" fillId="27" borderId="92" xfId="0" applyFont="1" applyFill="1" applyBorder="1" applyAlignment="1" applyProtection="1">
      <alignment horizontal="center" vertical="center"/>
    </xf>
    <xf numFmtId="0" fontId="36" fillId="28" borderId="190" xfId="0" applyFont="1" applyFill="1" applyBorder="1" applyProtection="1">
      <alignment vertical="center"/>
    </xf>
    <xf numFmtId="0" fontId="77" fillId="0" borderId="235" xfId="0" applyFont="1" applyBorder="1" applyAlignment="1" applyProtection="1">
      <alignment horizontal="center" vertical="center" shrinkToFit="1"/>
      <protection locked="0"/>
    </xf>
    <xf numFmtId="0" fontId="4" fillId="0" borderId="15" xfId="0" applyFont="1" applyBorder="1" applyAlignment="1" applyProtection="1">
      <alignment horizontal="center" vertical="center"/>
    </xf>
    <xf numFmtId="0" fontId="42" fillId="0" borderId="0" xfId="0" applyFont="1" applyProtection="1">
      <alignment vertical="center"/>
    </xf>
    <xf numFmtId="0" fontId="42" fillId="0" borderId="20" xfId="0" applyFont="1" applyBorder="1" applyProtection="1">
      <alignment vertical="center"/>
    </xf>
    <xf numFmtId="0" fontId="10" fillId="0" borderId="22" xfId="0" applyFont="1" applyBorder="1" applyAlignment="1" applyProtection="1">
      <alignment horizontal="left" vertical="top" wrapText="1" indent="11"/>
    </xf>
    <xf numFmtId="0" fontId="51" fillId="40" borderId="139" xfId="0" applyFont="1" applyFill="1" applyBorder="1" applyAlignment="1" applyProtection="1">
      <alignment vertical="center" shrinkToFit="1"/>
    </xf>
    <xf numFmtId="0" fontId="10" fillId="0" borderId="22" xfId="0" applyFont="1" applyBorder="1" applyAlignment="1" applyProtection="1">
      <alignment horizontal="left" vertical="top" wrapText="1" indent="14"/>
    </xf>
    <xf numFmtId="0" fontId="10" fillId="0" borderId="22" xfId="0" applyFont="1" applyBorder="1" applyAlignment="1" applyProtection="1">
      <alignment horizontal="left" vertical="top" wrapText="1" indent="15"/>
    </xf>
    <xf numFmtId="0" fontId="4" fillId="0" borderId="0" xfId="0" applyFont="1" applyAlignment="1" applyProtection="1">
      <alignment horizontal="center" vertical="center" shrinkToFit="1"/>
    </xf>
    <xf numFmtId="0" fontId="42" fillId="0" borderId="0" xfId="0" applyFont="1" applyAlignment="1" applyProtection="1">
      <alignment horizontal="center" vertical="center" shrinkToFit="1"/>
    </xf>
    <xf numFmtId="0" fontId="53" fillId="0" borderId="62" xfId="0" applyFont="1" applyBorder="1" applyAlignment="1" applyProtection="1">
      <alignment vertical="center" wrapText="1"/>
    </xf>
    <xf numFmtId="0" fontId="6" fillId="30" borderId="25" xfId="0" applyFont="1" applyFill="1" applyBorder="1" applyAlignment="1" applyProtection="1">
      <alignment horizontal="right" vertical="center" wrapText="1"/>
    </xf>
    <xf numFmtId="178" fontId="42" fillId="40" borderId="21" xfId="0" applyNumberFormat="1" applyFont="1" applyFill="1" applyBorder="1" applyAlignment="1" applyProtection="1">
      <alignment vertical="center" wrapText="1"/>
    </xf>
    <xf numFmtId="0" fontId="6" fillId="30" borderId="113" xfId="0" applyFont="1" applyFill="1" applyBorder="1" applyAlignment="1" applyProtection="1">
      <alignment horizontal="right" vertical="center" wrapText="1"/>
    </xf>
    <xf numFmtId="0" fontId="42" fillId="30" borderId="37" xfId="0" applyFont="1" applyFill="1" applyBorder="1" applyAlignment="1" applyProtection="1">
      <alignment vertical="center" wrapText="1"/>
    </xf>
    <xf numFmtId="0" fontId="45" fillId="30" borderId="60" xfId="0" applyFont="1" applyFill="1" applyBorder="1" applyAlignment="1" applyProtection="1">
      <alignment horizontal="center" vertical="center" wrapText="1"/>
    </xf>
    <xf numFmtId="0" fontId="46" fillId="30" borderId="59" xfId="0" applyFont="1" applyFill="1" applyBorder="1" applyAlignment="1" applyProtection="1">
      <alignment horizontal="center" vertical="center" wrapText="1"/>
    </xf>
    <xf numFmtId="0" fontId="46" fillId="30" borderId="43" xfId="0" applyFont="1" applyFill="1" applyBorder="1" applyAlignment="1" applyProtection="1">
      <alignment vertical="center" wrapText="1"/>
    </xf>
    <xf numFmtId="0" fontId="46" fillId="30" borderId="29" xfId="0" applyFont="1" applyFill="1" applyBorder="1" applyAlignment="1" applyProtection="1">
      <alignment horizontal="center" vertical="center" wrapText="1"/>
    </xf>
    <xf numFmtId="0" fontId="8" fillId="0" borderId="27" xfId="0" applyFont="1" applyBorder="1" applyAlignment="1" applyProtection="1">
      <alignment horizontal="center" vertical="center" shrinkToFit="1"/>
    </xf>
    <xf numFmtId="0" fontId="46" fillId="30" borderId="19" xfId="0" applyFont="1" applyFill="1" applyBorder="1" applyAlignment="1" applyProtection="1">
      <alignment horizontal="center" vertical="center" wrapText="1"/>
    </xf>
    <xf numFmtId="0" fontId="46" fillId="30" borderId="20" xfId="0" applyFont="1" applyFill="1" applyBorder="1" applyAlignment="1" applyProtection="1">
      <alignment horizontal="center" vertical="center" wrapText="1"/>
    </xf>
    <xf numFmtId="0" fontId="46" fillId="30" borderId="15" xfId="0" applyFont="1" applyFill="1" applyBorder="1" applyAlignment="1" applyProtection="1">
      <alignment horizontal="center" vertical="center" wrapText="1"/>
    </xf>
    <xf numFmtId="0" fontId="46" fillId="30" borderId="21" xfId="0" applyFont="1" applyFill="1" applyBorder="1" applyAlignment="1" applyProtection="1">
      <alignment horizontal="center" vertical="center" wrapText="1"/>
    </xf>
    <xf numFmtId="0" fontId="46" fillId="30" borderId="26" xfId="0" applyFont="1" applyFill="1" applyBorder="1" applyAlignment="1" applyProtection="1">
      <alignment horizontal="center" vertical="center" wrapText="1"/>
    </xf>
    <xf numFmtId="0" fontId="8" fillId="0" borderId="28" xfId="0" applyFont="1" applyBorder="1" applyAlignment="1" applyProtection="1">
      <alignment horizontal="center" vertical="center" shrinkToFit="1"/>
    </xf>
    <xf numFmtId="0" fontId="6" fillId="0" borderId="29" xfId="0" applyFont="1" applyBorder="1" applyAlignment="1" applyProtection="1">
      <alignment horizontal="center" vertical="center" shrinkToFit="1"/>
    </xf>
    <xf numFmtId="191" fontId="6" fillId="40" borderId="0" xfId="0" applyNumberFormat="1" applyFont="1" applyFill="1" applyAlignment="1" applyProtection="1">
      <alignment horizontal="right" vertical="center" shrinkToFit="1"/>
    </xf>
    <xf numFmtId="0" fontId="86" fillId="0" borderId="28" xfId="0" applyFont="1" applyBorder="1" applyAlignment="1" applyProtection="1">
      <alignment horizontal="right" vertical="center" shrinkToFit="1"/>
    </xf>
    <xf numFmtId="192" fontId="6" fillId="40" borderId="0" xfId="0" applyNumberFormat="1" applyFont="1" applyFill="1" applyAlignment="1" applyProtection="1">
      <alignment horizontal="right" vertical="center" shrinkToFit="1"/>
    </xf>
    <xf numFmtId="0" fontId="42" fillId="0" borderId="19" xfId="0" applyFont="1" applyBorder="1" applyAlignment="1" applyProtection="1">
      <alignment horizontal="center" vertical="center" shrinkToFit="1"/>
    </xf>
    <xf numFmtId="193" fontId="6" fillId="40" borderId="20" xfId="0" applyNumberFormat="1" applyFont="1" applyFill="1" applyBorder="1" applyAlignment="1" applyProtection="1">
      <alignment horizontal="right" vertical="center" shrinkToFit="1"/>
    </xf>
    <xf numFmtId="0" fontId="8" fillId="30" borderId="23" xfId="0" applyFont="1" applyFill="1" applyBorder="1" applyAlignment="1" applyProtection="1">
      <alignment horizontal="center" vertical="center" shrinkToFit="1"/>
    </xf>
    <xf numFmtId="0" fontId="8" fillId="30" borderId="24" xfId="0" applyFont="1" applyFill="1" applyBorder="1" applyAlignment="1" applyProtection="1">
      <alignment horizontal="center" vertical="center" shrinkToFit="1"/>
    </xf>
    <xf numFmtId="0" fontId="56" fillId="0" borderId="0" xfId="0" applyFont="1" applyAlignment="1" applyProtection="1">
      <alignment vertical="center" wrapText="1"/>
    </xf>
    <xf numFmtId="0" fontId="6" fillId="0" borderId="0" xfId="0" applyFont="1" applyAlignment="1" applyProtection="1">
      <alignment horizontal="justify" vertical="center"/>
    </xf>
    <xf numFmtId="0" fontId="6" fillId="0" borderId="25" xfId="0" applyFont="1" applyBorder="1" applyAlignment="1" applyProtection="1">
      <alignment horizontal="left" vertical="top" wrapText="1"/>
    </xf>
    <xf numFmtId="0" fontId="6" fillId="0" borderId="25" xfId="0" applyFont="1" applyBorder="1" applyAlignment="1" applyProtection="1">
      <alignment horizontal="left" vertical="top" shrinkToFit="1"/>
    </xf>
    <xf numFmtId="0" fontId="42" fillId="0" borderId="42" xfId="0" applyFont="1" applyBorder="1" applyProtection="1">
      <alignment vertical="center"/>
    </xf>
    <xf numFmtId="0" fontId="6" fillId="0" borderId="0" xfId="0" applyFont="1" applyAlignment="1" applyProtection="1">
      <alignment horizontal="left" vertical="top" wrapText="1"/>
    </xf>
    <xf numFmtId="0" fontId="57" fillId="0" borderId="0" xfId="0" applyFont="1" applyProtection="1">
      <alignment vertical="center"/>
    </xf>
    <xf numFmtId="0" fontId="56" fillId="0" borderId="0" xfId="0" applyFont="1" applyAlignment="1" applyProtection="1">
      <alignment horizontal="justify" vertical="center"/>
    </xf>
    <xf numFmtId="0" fontId="51" fillId="40" borderId="0" xfId="0" applyFont="1" applyFill="1" applyAlignment="1" applyProtection="1">
      <alignment vertical="center" shrinkToFit="1"/>
    </xf>
    <xf numFmtId="0" fontId="53" fillId="30" borderId="62" xfId="0" applyFont="1" applyFill="1" applyBorder="1" applyAlignment="1" applyProtection="1">
      <alignment vertical="center" wrapText="1"/>
    </xf>
    <xf numFmtId="178" fontId="42" fillId="40" borderId="234" xfId="0" applyNumberFormat="1" applyFont="1" applyFill="1" applyBorder="1" applyAlignment="1" applyProtection="1">
      <alignment vertical="center" wrapText="1"/>
    </xf>
    <xf numFmtId="178" fontId="6" fillId="40" borderId="234" xfId="0" applyNumberFormat="1" applyFont="1" applyFill="1" applyBorder="1" applyAlignment="1" applyProtection="1">
      <alignment vertical="center" wrapText="1"/>
    </xf>
    <xf numFmtId="0" fontId="46" fillId="0" borderId="59" xfId="0" applyFont="1" applyBorder="1" applyAlignment="1" applyProtection="1">
      <alignment horizontal="center" vertical="center" wrapText="1"/>
    </xf>
    <xf numFmtId="0" fontId="46" fillId="0" borderId="43" xfId="0" applyFont="1" applyBorder="1" applyAlignment="1" applyProtection="1">
      <alignment vertical="center" wrapText="1"/>
    </xf>
    <xf numFmtId="0" fontId="46" fillId="0" borderId="29" xfId="0" applyFont="1" applyBorder="1" applyAlignment="1" applyProtection="1">
      <alignment horizontal="center" vertical="center" wrapText="1"/>
    </xf>
    <xf numFmtId="0" fontId="46" fillId="0" borderId="19" xfId="0" applyFont="1" applyBorder="1" applyAlignment="1" applyProtection="1">
      <alignment horizontal="center" vertical="center" wrapText="1"/>
    </xf>
    <xf numFmtId="0" fontId="46" fillId="0" borderId="20" xfId="0" applyFont="1" applyBorder="1" applyAlignment="1" applyProtection="1">
      <alignment horizontal="center" vertical="center" wrapText="1"/>
    </xf>
    <xf numFmtId="0" fontId="46" fillId="0" borderId="15" xfId="0" applyFont="1" applyBorder="1" applyAlignment="1" applyProtection="1">
      <alignment horizontal="center" vertical="center" wrapText="1"/>
    </xf>
    <xf numFmtId="0" fontId="46" fillId="0" borderId="21" xfId="0" applyFont="1" applyBorder="1" applyAlignment="1" applyProtection="1">
      <alignment horizontal="center" vertical="center" wrapText="1"/>
    </xf>
    <xf numFmtId="0" fontId="46" fillId="0" borderId="26" xfId="0" applyFont="1" applyBorder="1" applyAlignment="1" applyProtection="1">
      <alignment horizontal="center" vertical="center" wrapText="1"/>
    </xf>
    <xf numFmtId="191" fontId="6" fillId="41" borderId="59" xfId="0" applyNumberFormat="1" applyFont="1" applyFill="1" applyBorder="1" applyAlignment="1" applyProtection="1">
      <alignment horizontal="right" vertical="center" shrinkToFit="1"/>
    </xf>
    <xf numFmtId="192" fontId="6" fillId="41" borderId="63" xfId="0" applyNumberFormat="1" applyFont="1" applyFill="1" applyBorder="1" applyAlignment="1" applyProtection="1">
      <alignment horizontal="right" vertical="center" shrinkToFit="1"/>
    </xf>
    <xf numFmtId="193" fontId="6" fillId="41" borderId="18" xfId="0" applyNumberFormat="1" applyFont="1" applyFill="1" applyBorder="1" applyAlignment="1" applyProtection="1">
      <alignment horizontal="right" vertical="center" shrinkToFit="1"/>
    </xf>
    <xf numFmtId="191" fontId="6" fillId="41" borderId="63" xfId="0" applyNumberFormat="1" applyFont="1" applyFill="1" applyBorder="1" applyAlignment="1" applyProtection="1">
      <alignment horizontal="right" vertical="center" shrinkToFi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28" fillId="0" borderId="0" xfId="0" applyFont="1" applyAlignment="1" applyProtection="1">
      <alignment vertical="top"/>
    </xf>
    <xf numFmtId="0" fontId="0" fillId="33" borderId="30" xfId="0" applyFill="1" applyBorder="1" applyProtection="1">
      <alignment vertical="center"/>
    </xf>
    <xf numFmtId="0" fontId="0" fillId="33" borderId="36" xfId="0" applyFill="1" applyBorder="1" applyProtection="1">
      <alignment vertical="center"/>
    </xf>
    <xf numFmtId="0" fontId="28" fillId="33" borderId="10" xfId="0" applyFont="1" applyFill="1" applyBorder="1" applyAlignment="1" applyProtection="1">
      <alignment horizontal="center" vertical="center"/>
    </xf>
    <xf numFmtId="0" fontId="28" fillId="33" borderId="11" xfId="0" applyFont="1" applyFill="1" applyBorder="1" applyAlignment="1" applyProtection="1">
      <alignment horizontal="center" vertical="center"/>
    </xf>
    <xf numFmtId="0" fontId="0" fillId="0" borderId="11" xfId="0" applyBorder="1" applyProtection="1">
      <alignment vertical="center"/>
    </xf>
    <xf numFmtId="0" fontId="28" fillId="0" borderId="17" xfId="0" applyFont="1" applyBorder="1" applyProtection="1">
      <alignment vertical="center"/>
    </xf>
    <xf numFmtId="0" fontId="37" fillId="34" borderId="0" xfId="0" applyFont="1" applyFill="1" applyBorder="1" applyProtection="1">
      <alignment vertical="center"/>
    </xf>
    <xf numFmtId="0" fontId="37" fillId="34" borderId="51" xfId="0" applyFont="1" applyFill="1" applyBorder="1" applyAlignment="1" applyProtection="1">
      <alignment horizontal="center" vertical="center"/>
    </xf>
    <xf numFmtId="0" fontId="30" fillId="0" borderId="66" xfId="0" applyFont="1" applyBorder="1" applyProtection="1">
      <alignment vertical="center"/>
    </xf>
    <xf numFmtId="0" fontId="164" fillId="34" borderId="0" xfId="46" applyFont="1" applyFill="1" applyAlignment="1" applyProtection="1">
      <alignment horizontal="center" vertical="center"/>
    </xf>
    <xf numFmtId="0" fontId="0" fillId="34" borderId="110" xfId="0" applyFill="1" applyBorder="1" applyAlignment="1" applyProtection="1">
      <alignment vertical="center" shrinkToFit="1"/>
    </xf>
    <xf numFmtId="177" fontId="28" fillId="0" borderId="0" xfId="0" applyNumberFormat="1" applyFont="1" applyAlignment="1" applyProtection="1">
      <alignment horizontal="center" vertical="center"/>
    </xf>
    <xf numFmtId="0" fontId="36" fillId="0" borderId="73" xfId="0" applyFont="1" applyBorder="1" applyAlignment="1" applyProtection="1">
      <alignment vertical="center"/>
      <protection locked="0"/>
    </xf>
    <xf numFmtId="0" fontId="36" fillId="0" borderId="57" xfId="0" applyFont="1" applyBorder="1" applyAlignment="1" applyProtection="1">
      <alignment vertical="center"/>
      <protection locked="0"/>
    </xf>
    <xf numFmtId="0" fontId="36" fillId="0" borderId="33" xfId="0" applyFont="1" applyBorder="1" applyAlignment="1" applyProtection="1">
      <alignment vertical="center"/>
      <protection locked="0"/>
    </xf>
    <xf numFmtId="0" fontId="36" fillId="0" borderId="58" xfId="0" applyFont="1" applyBorder="1" applyAlignment="1" applyProtection="1">
      <alignment vertical="center"/>
      <protection locked="0"/>
    </xf>
    <xf numFmtId="0" fontId="36" fillId="0" borderId="35" xfId="0" applyFont="1" applyBorder="1" applyAlignment="1" applyProtection="1">
      <alignment vertical="center"/>
      <protection locked="0"/>
    </xf>
    <xf numFmtId="0" fontId="36" fillId="0" borderId="54" xfId="0" applyFont="1" applyBorder="1" applyAlignment="1" applyProtection="1">
      <alignment vertical="center"/>
      <protection locked="0"/>
    </xf>
    <xf numFmtId="0" fontId="41" fillId="0" borderId="0" xfId="0" applyFont="1" applyFill="1" applyBorder="1" applyAlignment="1" applyProtection="1">
      <alignment vertical="center"/>
    </xf>
    <xf numFmtId="0" fontId="0" fillId="34" borderId="110" xfId="0" applyFill="1" applyBorder="1" applyAlignment="1" applyProtection="1">
      <alignment horizontal="center" vertical="center"/>
    </xf>
    <xf numFmtId="0" fontId="40" fillId="0" borderId="0" xfId="42" applyFont="1" applyAlignment="1" applyProtection="1">
      <alignment horizontal="center" vertical="center"/>
    </xf>
    <xf numFmtId="0" fontId="40" fillId="0" borderId="0" xfId="42" applyFont="1" applyAlignment="1" applyProtection="1">
      <alignment vertical="center"/>
    </xf>
    <xf numFmtId="0" fontId="110" fillId="0" borderId="0" xfId="42" applyFont="1" applyAlignment="1" applyProtection="1">
      <alignment horizontal="center" vertical="center"/>
    </xf>
    <xf numFmtId="0" fontId="11" fillId="0" borderId="0" xfId="43" applyProtection="1">
      <alignment vertical="center"/>
    </xf>
    <xf numFmtId="0" fontId="110" fillId="0" borderId="0" xfId="42" applyFont="1" applyFill="1" applyBorder="1" applyAlignment="1" applyProtection="1">
      <alignment vertical="center"/>
    </xf>
    <xf numFmtId="0" fontId="70" fillId="0" borderId="0" xfId="42" applyFont="1" applyFill="1" applyBorder="1" applyAlignment="1" applyProtection="1">
      <alignment vertical="center" wrapText="1"/>
    </xf>
    <xf numFmtId="0" fontId="11" fillId="0" borderId="0" xfId="43" applyFill="1" applyBorder="1" applyProtection="1">
      <alignment vertical="center"/>
    </xf>
    <xf numFmtId="0" fontId="11" fillId="0" borderId="0" xfId="43" applyAlignment="1" applyProtection="1">
      <alignment horizontal="center" vertical="center"/>
    </xf>
    <xf numFmtId="0" fontId="11" fillId="0" borderId="0" xfId="43" applyAlignment="1" applyProtection="1"/>
    <xf numFmtId="0" fontId="29" fillId="0" borderId="0" xfId="42" applyFont="1" applyFill="1" applyBorder="1" applyAlignment="1" applyProtection="1">
      <alignment horizontal="center" vertical="center"/>
    </xf>
    <xf numFmtId="0" fontId="36" fillId="0" borderId="0" xfId="42" applyFont="1" applyAlignment="1" applyProtection="1">
      <alignment horizontal="left" vertical="center"/>
    </xf>
    <xf numFmtId="0" fontId="41" fillId="0" borderId="0" xfId="42" applyFont="1" applyFill="1" applyBorder="1" applyAlignment="1" applyProtection="1">
      <alignment horizontal="left" vertical="top"/>
    </xf>
    <xf numFmtId="0" fontId="40" fillId="0" borderId="0" xfId="42" applyFont="1" applyFill="1" applyBorder="1" applyAlignment="1" applyProtection="1">
      <alignment horizontal="center" vertical="top"/>
    </xf>
    <xf numFmtId="0" fontId="102" fillId="0" borderId="254" xfId="42" applyFont="1" applyBorder="1" applyAlignment="1" applyProtection="1">
      <alignment vertical="center"/>
    </xf>
    <xf numFmtId="0" fontId="195" fillId="0" borderId="116" xfId="43" applyFont="1" applyBorder="1" applyAlignment="1" applyProtection="1">
      <alignment horizontal="center" vertical="center"/>
    </xf>
    <xf numFmtId="0" fontId="102" fillId="0" borderId="0" xfId="42" applyFont="1" applyFill="1" applyBorder="1" applyAlignment="1" applyProtection="1">
      <alignment vertical="center"/>
    </xf>
    <xf numFmtId="0" fontId="102" fillId="0" borderId="0" xfId="42" applyFont="1" applyFill="1" applyBorder="1" applyAlignment="1" applyProtection="1">
      <alignment vertical="center" wrapText="1"/>
    </xf>
    <xf numFmtId="0" fontId="66" fillId="0" borderId="0" xfId="42" applyFont="1" applyFill="1" applyBorder="1" applyAlignment="1" applyProtection="1">
      <alignment vertical="center" wrapText="1"/>
    </xf>
    <xf numFmtId="0" fontId="103" fillId="0" borderId="0" xfId="43" applyFont="1" applyFill="1" applyBorder="1" applyAlignment="1" applyProtection="1">
      <alignment horizontal="center" vertical="center"/>
    </xf>
    <xf numFmtId="0" fontId="59" fillId="0" borderId="0" xfId="43" applyFont="1" applyProtection="1">
      <alignment vertical="center"/>
    </xf>
    <xf numFmtId="0" fontId="102" fillId="0" borderId="255" xfId="42" applyFont="1" applyBorder="1" applyAlignment="1" applyProtection="1">
      <alignment vertical="center"/>
    </xf>
    <xf numFmtId="0" fontId="195" fillId="0" borderId="150" xfId="43" applyFont="1" applyBorder="1" applyAlignment="1" applyProtection="1">
      <alignment horizontal="center" vertical="center"/>
    </xf>
    <xf numFmtId="0" fontId="190" fillId="0" borderId="117" xfId="43" applyFont="1" applyBorder="1" applyAlignment="1" applyProtection="1">
      <alignment horizontal="center" vertical="center"/>
    </xf>
    <xf numFmtId="0" fontId="190" fillId="0" borderId="256" xfId="42" applyFont="1" applyBorder="1" applyAlignment="1" applyProtection="1">
      <alignment horizontal="left" vertical="center" shrinkToFit="1"/>
    </xf>
    <xf numFmtId="0" fontId="101" fillId="0" borderId="176" xfId="43" applyFont="1" applyBorder="1" applyProtection="1">
      <alignment vertical="center"/>
    </xf>
    <xf numFmtId="0" fontId="190" fillId="0" borderId="0" xfId="42" applyFont="1" applyFill="1" applyBorder="1" applyAlignment="1" applyProtection="1">
      <alignment vertical="center" shrinkToFit="1"/>
    </xf>
    <xf numFmtId="3" fontId="190" fillId="0" borderId="0" xfId="42" applyNumberFormat="1" applyFont="1" applyFill="1" applyBorder="1" applyAlignment="1" applyProtection="1">
      <alignment vertical="center"/>
    </xf>
    <xf numFmtId="3" fontId="190" fillId="0" borderId="0" xfId="42" applyNumberFormat="1" applyFont="1" applyFill="1" applyBorder="1" applyAlignment="1" applyProtection="1">
      <alignment horizontal="center" vertical="center"/>
    </xf>
    <xf numFmtId="0" fontId="101" fillId="0" borderId="0" xfId="43" applyFont="1" applyFill="1" applyBorder="1" applyProtection="1">
      <alignment vertical="center"/>
    </xf>
    <xf numFmtId="0" fontId="61" fillId="0" borderId="0" xfId="43" applyFont="1" applyProtection="1">
      <alignment vertical="center"/>
    </xf>
    <xf numFmtId="0" fontId="190" fillId="0" borderId="112" xfId="42" applyFont="1" applyBorder="1" applyAlignment="1" applyProtection="1">
      <alignment horizontal="left" vertical="center" shrinkToFit="1"/>
    </xf>
    <xf numFmtId="0" fontId="101" fillId="0" borderId="144" xfId="43" applyFont="1" applyBorder="1" applyProtection="1">
      <alignment vertical="center"/>
    </xf>
    <xf numFmtId="0" fontId="190" fillId="0" borderId="112" xfId="42" applyFont="1" applyBorder="1" applyAlignment="1" applyProtection="1">
      <alignment horizontal="left" vertical="center" wrapText="1" shrinkToFit="1"/>
    </xf>
    <xf numFmtId="0" fontId="190" fillId="0" borderId="0" xfId="42" applyFont="1" applyFill="1" applyBorder="1" applyAlignment="1" applyProtection="1">
      <alignment vertical="center" wrapText="1" shrinkToFit="1"/>
    </xf>
    <xf numFmtId="0" fontId="190" fillId="0" borderId="0" xfId="42" applyFont="1" applyFill="1" applyBorder="1" applyAlignment="1" applyProtection="1">
      <alignment horizontal="center" vertical="center"/>
    </xf>
    <xf numFmtId="0" fontId="190" fillId="0" borderId="119" xfId="43" applyFont="1" applyBorder="1" applyAlignment="1" applyProtection="1">
      <alignment horizontal="center" vertical="center"/>
    </xf>
    <xf numFmtId="0" fontId="190" fillId="0" borderId="120" xfId="42" applyFont="1" applyBorder="1" applyAlignment="1" applyProtection="1">
      <alignment horizontal="left" vertical="center" shrinkToFit="1"/>
    </xf>
    <xf numFmtId="0" fontId="101" fillId="0" borderId="145" xfId="43" applyFont="1" applyBorder="1" applyProtection="1">
      <alignment vertical="center"/>
    </xf>
    <xf numFmtId="0" fontId="190" fillId="0" borderId="38" xfId="42" applyFont="1" applyBorder="1" applyAlignment="1" applyProtection="1">
      <alignment horizontal="left" vertical="center" shrinkToFit="1"/>
    </xf>
    <xf numFmtId="0" fontId="101" fillId="0" borderId="177" xfId="43" applyFont="1" applyBorder="1" applyProtection="1">
      <alignment vertical="center"/>
    </xf>
    <xf numFmtId="38" fontId="190" fillId="0" borderId="0" xfId="33" applyFont="1" applyFill="1" applyBorder="1" applyAlignment="1" applyProtection="1">
      <alignment horizontal="center" vertical="center"/>
    </xf>
    <xf numFmtId="0" fontId="190" fillId="0" borderId="112" xfId="42" applyFont="1" applyBorder="1" applyAlignment="1" applyProtection="1">
      <alignment vertical="center" shrinkToFit="1"/>
    </xf>
    <xf numFmtId="0" fontId="190" fillId="0" borderId="39" xfId="42" applyFont="1" applyBorder="1" applyAlignment="1" applyProtection="1">
      <alignment horizontal="left" vertical="center" shrinkToFit="1"/>
    </xf>
    <xf numFmtId="0" fontId="190" fillId="0" borderId="115" xfId="43" applyFont="1" applyBorder="1" applyAlignment="1" applyProtection="1">
      <alignment horizontal="center" vertical="center"/>
    </xf>
    <xf numFmtId="0" fontId="190" fillId="0" borderId="55" xfId="42" applyFont="1" applyBorder="1" applyAlignment="1" applyProtection="1">
      <alignment horizontal="left" vertical="center" shrinkToFit="1"/>
    </xf>
    <xf numFmtId="0" fontId="190" fillId="0" borderId="118" xfId="43" applyFont="1" applyBorder="1" applyAlignment="1" applyProtection="1">
      <alignment horizontal="center" vertical="center" shrinkToFit="1"/>
    </xf>
    <xf numFmtId="0" fontId="190" fillId="0" borderId="20" xfId="42" applyFont="1" applyBorder="1" applyAlignment="1" applyProtection="1">
      <alignment horizontal="left" vertical="center" shrinkToFit="1"/>
    </xf>
    <xf numFmtId="0" fontId="190" fillId="0" borderId="117" xfId="43" applyFont="1" applyBorder="1" applyAlignment="1" applyProtection="1">
      <alignment horizontal="center" vertical="center" shrinkToFit="1"/>
    </xf>
    <xf numFmtId="0" fontId="190" fillId="0" borderId="111" xfId="42" applyFont="1" applyBorder="1" applyAlignment="1" applyProtection="1">
      <alignment horizontal="left" vertical="center" shrinkToFit="1"/>
    </xf>
    <xf numFmtId="0" fontId="190" fillId="0" borderId="119" xfId="43" applyFont="1" applyBorder="1" applyAlignment="1" applyProtection="1">
      <alignment horizontal="center" vertical="center" shrinkToFit="1"/>
    </xf>
    <xf numFmtId="0" fontId="190" fillId="0" borderId="0" xfId="42" applyFont="1" applyFill="1" applyBorder="1" applyAlignment="1" applyProtection="1">
      <alignment horizontal="center" vertical="center" wrapText="1"/>
    </xf>
    <xf numFmtId="0" fontId="30" fillId="0" borderId="0" xfId="42" applyFont="1" applyAlignment="1" applyProtection="1">
      <alignment vertical="center"/>
    </xf>
    <xf numFmtId="0" fontId="30" fillId="0" borderId="0" xfId="42" applyFont="1" applyFill="1" applyBorder="1" applyAlignment="1" applyProtection="1">
      <alignment vertical="center"/>
    </xf>
    <xf numFmtId="0" fontId="64" fillId="0" borderId="37" xfId="0" applyFont="1" applyBorder="1" applyAlignment="1">
      <alignment vertical="center" shrinkToFit="1"/>
    </xf>
    <xf numFmtId="0" fontId="64" fillId="0" borderId="0" xfId="0" applyFont="1" applyBorder="1" applyAlignment="1">
      <alignment vertical="center" shrinkToFit="1"/>
    </xf>
    <xf numFmtId="0" fontId="0" fillId="0" borderId="0" xfId="42" applyFont="1" applyBorder="1" applyAlignment="1">
      <alignment vertical="center"/>
    </xf>
    <xf numFmtId="193" fontId="6" fillId="40" borderId="20" xfId="0" applyNumberFormat="1" applyFont="1" applyFill="1" applyBorder="1" applyAlignment="1" applyProtection="1">
      <alignment horizontal="right" vertical="center" shrinkToFit="1"/>
      <protection locked="0"/>
    </xf>
    <xf numFmtId="0" fontId="110" fillId="33" borderId="110" xfId="0" applyFont="1" applyFill="1" applyBorder="1" applyAlignment="1" applyProtection="1">
      <alignment horizontal="center" vertical="center" wrapText="1"/>
    </xf>
    <xf numFmtId="0" fontId="49" fillId="33" borderId="110" xfId="0" applyFont="1" applyFill="1" applyBorder="1" applyAlignment="1" applyProtection="1">
      <alignment horizontal="center" vertical="center" wrapText="1"/>
    </xf>
    <xf numFmtId="182" fontId="205" fillId="0" borderId="93" xfId="0" applyNumberFormat="1" applyFont="1" applyFill="1" applyBorder="1" applyAlignment="1" applyProtection="1">
      <alignment horizontal="center" vertical="center" shrinkToFit="1"/>
    </xf>
    <xf numFmtId="182" fontId="73" fillId="0" borderId="0" xfId="0" applyNumberFormat="1" applyFont="1" applyAlignment="1" applyProtection="1">
      <alignment vertical="center" shrinkToFit="1"/>
    </xf>
    <xf numFmtId="0" fontId="206" fillId="25" borderId="95" xfId="0" applyFont="1" applyFill="1" applyBorder="1" applyAlignment="1" applyProtection="1">
      <alignment horizontal="center" vertical="center"/>
    </xf>
    <xf numFmtId="0" fontId="206" fillId="25" borderId="66" xfId="0" applyFont="1" applyFill="1" applyBorder="1" applyAlignment="1" applyProtection="1">
      <alignment horizontal="center" vertical="center"/>
    </xf>
    <xf numFmtId="0" fontId="207" fillId="25" borderId="67" xfId="0" applyFont="1" applyFill="1" applyBorder="1" applyProtection="1">
      <alignment vertical="center"/>
    </xf>
    <xf numFmtId="185" fontId="41" fillId="33" borderId="261" xfId="0" applyNumberFormat="1" applyFont="1" applyFill="1" applyBorder="1" applyAlignment="1" applyProtection="1">
      <alignment horizontal="center" vertical="center"/>
    </xf>
    <xf numFmtId="0" fontId="89" fillId="33" borderId="261" xfId="0" applyFont="1" applyFill="1" applyBorder="1" applyAlignment="1" applyProtection="1">
      <alignment horizontal="left" vertical="center"/>
    </xf>
    <xf numFmtId="0" fontId="36" fillId="33" borderId="94" xfId="0" applyFont="1" applyFill="1" applyBorder="1" applyAlignment="1" applyProtection="1">
      <alignment horizontal="center" vertical="center"/>
    </xf>
    <xf numFmtId="0" fontId="36" fillId="33" borderId="159" xfId="0" applyFont="1" applyFill="1" applyBorder="1" applyAlignment="1" applyProtection="1">
      <alignment horizontal="center" vertical="center"/>
    </xf>
    <xf numFmtId="0" fontId="36" fillId="33" borderId="95" xfId="0" applyFont="1" applyFill="1" applyBorder="1" applyAlignment="1" applyProtection="1">
      <alignment horizontal="center" vertical="center"/>
    </xf>
    <xf numFmtId="185" fontId="41" fillId="33" borderId="269" xfId="0" applyNumberFormat="1" applyFont="1" applyFill="1" applyBorder="1" applyAlignment="1" applyProtection="1">
      <alignment horizontal="center" vertical="center"/>
    </xf>
    <xf numFmtId="0" fontId="89" fillId="33" borderId="269" xfId="0" applyFont="1" applyFill="1" applyBorder="1" applyProtection="1">
      <alignment vertical="center"/>
    </xf>
    <xf numFmtId="185" fontId="89" fillId="0" borderId="269" xfId="0" applyNumberFormat="1" applyFont="1" applyBorder="1" applyAlignment="1" applyProtection="1">
      <alignment horizontal="center" vertical="center"/>
      <protection locked="0"/>
    </xf>
    <xf numFmtId="0" fontId="89" fillId="0" borderId="269" xfId="0" applyFont="1" applyBorder="1" applyProtection="1">
      <alignment vertical="center"/>
      <protection locked="0"/>
    </xf>
    <xf numFmtId="185" fontId="89" fillId="0" borderId="268" xfId="0" applyNumberFormat="1" applyFont="1" applyBorder="1" applyAlignment="1" applyProtection="1">
      <alignment horizontal="center" vertical="center"/>
      <protection locked="0"/>
    </xf>
    <xf numFmtId="0" fontId="89" fillId="0" borderId="268" xfId="0" applyFont="1" applyBorder="1" applyProtection="1">
      <alignment vertical="center"/>
      <protection locked="0"/>
    </xf>
    <xf numFmtId="0" fontId="77" fillId="0" borderId="25" xfId="0" applyFont="1" applyBorder="1" applyAlignment="1" applyProtection="1">
      <alignment horizontal="center" vertical="center" shrinkToFit="1"/>
      <protection locked="0"/>
    </xf>
    <xf numFmtId="0" fontId="77" fillId="0" borderId="44" xfId="0" applyFont="1" applyBorder="1" applyAlignment="1" applyProtection="1">
      <alignment horizontal="center" vertical="center" shrinkToFit="1"/>
      <protection locked="0"/>
    </xf>
    <xf numFmtId="0" fontId="77" fillId="0" borderId="39" xfId="0" applyFont="1" applyBorder="1" applyAlignment="1" applyProtection="1">
      <alignment horizontal="center" vertical="center" shrinkToFit="1"/>
      <protection locked="0"/>
    </xf>
    <xf numFmtId="0" fontId="77" fillId="0" borderId="45" xfId="0" applyFont="1" applyBorder="1" applyAlignment="1" applyProtection="1">
      <alignment horizontal="center" vertical="center" shrinkToFit="1"/>
      <protection locked="0"/>
    </xf>
    <xf numFmtId="0" fontId="77" fillId="0" borderId="54" xfId="0" applyFont="1" applyBorder="1" applyAlignment="1" applyProtection="1">
      <alignment horizontal="center" vertical="center" shrinkToFit="1"/>
      <protection locked="0"/>
    </xf>
    <xf numFmtId="182" fontId="33" fillId="40" borderId="151" xfId="0" applyNumberFormat="1" applyFont="1" applyFill="1" applyBorder="1" applyAlignment="1" applyProtection="1">
      <alignment horizontal="center" vertical="center" shrinkToFit="1"/>
      <protection locked="0"/>
    </xf>
    <xf numFmtId="0" fontId="30" fillId="34" borderId="275" xfId="0" applyFont="1" applyFill="1" applyBorder="1" applyProtection="1">
      <alignment vertical="center"/>
    </xf>
    <xf numFmtId="0" fontId="30" fillId="34" borderId="232" xfId="0" applyFont="1" applyFill="1" applyBorder="1" applyProtection="1">
      <alignment vertical="center"/>
    </xf>
    <xf numFmtId="199" fontId="130" fillId="0" borderId="110" xfId="0" applyNumberFormat="1" applyFont="1" applyBorder="1" applyAlignment="1" applyProtection="1">
      <alignment horizontal="right" vertical="center"/>
      <protection locked="0"/>
    </xf>
    <xf numFmtId="0" fontId="0" fillId="28" borderId="110" xfId="0" applyFill="1" applyBorder="1">
      <alignment vertical="center"/>
    </xf>
    <xf numFmtId="182" fontId="137" fillId="0" borderId="176" xfId="0" applyNumberFormat="1" applyFont="1" applyFill="1" applyBorder="1" applyAlignment="1" applyProtection="1">
      <alignment vertical="center" wrapText="1"/>
    </xf>
    <xf numFmtId="182" fontId="137" fillId="0" borderId="144" xfId="0" applyNumberFormat="1" applyFont="1" applyFill="1" applyBorder="1" applyAlignment="1" applyProtection="1">
      <alignment vertical="center" wrapText="1"/>
    </xf>
    <xf numFmtId="182" fontId="137" fillId="0" borderId="160" xfId="0" applyNumberFormat="1" applyFont="1" applyFill="1" applyBorder="1" applyAlignment="1" applyProtection="1">
      <alignment vertical="center" wrapText="1"/>
    </xf>
    <xf numFmtId="182" fontId="137" fillId="0" borderId="145" xfId="0" applyNumberFormat="1" applyFont="1" applyFill="1" applyBorder="1" applyAlignment="1" applyProtection="1">
      <alignment vertical="center" wrapText="1"/>
    </xf>
    <xf numFmtId="0" fontId="120" fillId="32" borderId="72" xfId="0" applyFont="1" applyFill="1" applyBorder="1" applyAlignment="1" applyProtection="1">
      <alignment horizontal="center" vertical="center"/>
    </xf>
    <xf numFmtId="0" fontId="120" fillId="32" borderId="93" xfId="0" applyFont="1" applyFill="1" applyBorder="1" applyAlignment="1" applyProtection="1">
      <alignment horizontal="center" vertical="center"/>
    </xf>
    <xf numFmtId="0" fontId="120" fillId="32" borderId="14" xfId="0" applyFont="1" applyFill="1" applyBorder="1" applyAlignment="1" applyProtection="1">
      <alignment horizontal="center" vertical="center"/>
    </xf>
    <xf numFmtId="0" fontId="120" fillId="0" borderId="72" xfId="0" applyFont="1" applyBorder="1" applyAlignment="1" applyProtection="1">
      <alignment horizontal="center" vertical="center"/>
      <protection locked="0"/>
    </xf>
    <xf numFmtId="0" fontId="120" fillId="0" borderId="93" xfId="0" applyFont="1" applyBorder="1" applyAlignment="1" applyProtection="1">
      <alignment horizontal="center" vertical="center"/>
      <protection locked="0"/>
    </xf>
    <xf numFmtId="0" fontId="120" fillId="0" borderId="14" xfId="0" applyFont="1" applyBorder="1" applyAlignment="1" applyProtection="1">
      <alignment horizontal="center" vertical="center"/>
      <protection locked="0"/>
    </xf>
    <xf numFmtId="0" fontId="121" fillId="32" borderId="68" xfId="0" applyFont="1" applyFill="1" applyBorder="1" applyAlignment="1" applyProtection="1">
      <alignment horizontal="center" wrapText="1"/>
    </xf>
    <xf numFmtId="0" fontId="121" fillId="32" borderId="46" xfId="0" applyFont="1" applyFill="1" applyBorder="1" applyAlignment="1" applyProtection="1">
      <alignment horizontal="center" wrapText="1"/>
    </xf>
    <xf numFmtId="0" fontId="131" fillId="32" borderId="72" xfId="0" applyFont="1" applyFill="1" applyBorder="1" applyAlignment="1" applyProtection="1">
      <alignment horizontal="center" vertical="center" wrapText="1"/>
    </xf>
    <xf numFmtId="0" fontId="131" fillId="32" borderId="93" xfId="0" applyFont="1" applyFill="1" applyBorder="1" applyAlignment="1" applyProtection="1">
      <alignment horizontal="center" vertical="center" wrapText="1"/>
    </xf>
    <xf numFmtId="0" fontId="131" fillId="32" borderId="14" xfId="0" applyFont="1" applyFill="1" applyBorder="1" applyAlignment="1" applyProtection="1">
      <alignment horizontal="center" vertical="center" wrapText="1"/>
    </xf>
    <xf numFmtId="20" fontId="215" fillId="0" borderId="93" xfId="0" applyNumberFormat="1" applyFont="1" applyBorder="1" applyAlignment="1" applyProtection="1">
      <alignment horizontal="center" vertical="center" wrapText="1"/>
      <protection locked="0"/>
    </xf>
    <xf numFmtId="0" fontId="215" fillId="0" borderId="93" xfId="0" applyFont="1" applyBorder="1" applyAlignment="1" applyProtection="1">
      <alignment horizontal="center" vertical="center" wrapText="1"/>
      <protection locked="0"/>
    </xf>
    <xf numFmtId="0" fontId="215" fillId="0" borderId="14" xfId="0" applyFont="1" applyBorder="1" applyAlignment="1" applyProtection="1">
      <alignment horizontal="center" vertical="center" wrapText="1"/>
      <protection locked="0"/>
    </xf>
    <xf numFmtId="0" fontId="200" fillId="32" borderId="11" xfId="47" applyFont="1" applyFill="1" applyBorder="1" applyAlignment="1" applyProtection="1">
      <alignment horizontal="center" vertical="top"/>
    </xf>
    <xf numFmtId="0" fontId="200" fillId="32" borderId="17" xfId="47" applyFont="1" applyFill="1" applyBorder="1" applyAlignment="1" applyProtection="1">
      <alignment horizontal="center" vertical="top"/>
    </xf>
    <xf numFmtId="0" fontId="200" fillId="32" borderId="67" xfId="47" applyFont="1" applyFill="1" applyBorder="1" applyAlignment="1" applyProtection="1">
      <alignment horizontal="center" vertical="top"/>
    </xf>
    <xf numFmtId="20" fontId="123" fillId="0" borderId="17" xfId="0" applyNumberFormat="1" applyFont="1" applyBorder="1" applyAlignment="1" applyProtection="1">
      <alignment horizontal="center" vertical="center"/>
      <protection locked="0"/>
    </xf>
    <xf numFmtId="0" fontId="123" fillId="0" borderId="17" xfId="0" applyFont="1" applyBorder="1" applyAlignment="1" applyProtection="1">
      <alignment horizontal="center" vertical="center"/>
      <protection locked="0"/>
    </xf>
    <xf numFmtId="0" fontId="123" fillId="0" borderId="67" xfId="0" applyFont="1" applyBorder="1" applyAlignment="1" applyProtection="1">
      <alignment horizontal="center" vertical="center"/>
      <protection locked="0"/>
    </xf>
    <xf numFmtId="0" fontId="120" fillId="32" borderId="11" xfId="0" applyFont="1" applyFill="1" applyBorder="1" applyAlignment="1" applyProtection="1">
      <alignment horizontal="center" vertical="top"/>
    </xf>
    <xf numFmtId="0" fontId="120" fillId="32" borderId="17" xfId="0" applyFont="1" applyFill="1" applyBorder="1" applyAlignment="1" applyProtection="1">
      <alignment horizontal="center" vertical="top"/>
    </xf>
    <xf numFmtId="0" fontId="120" fillId="32" borderId="67" xfId="0" applyFont="1" applyFill="1" applyBorder="1" applyAlignment="1" applyProtection="1">
      <alignment horizontal="center" vertical="top"/>
    </xf>
    <xf numFmtId="0" fontId="120" fillId="0" borderId="11" xfId="0" applyFont="1" applyBorder="1" applyAlignment="1" applyProtection="1">
      <alignment horizontal="center" vertical="center"/>
      <protection locked="0"/>
    </xf>
    <xf numFmtId="0" fontId="120" fillId="0" borderId="17" xfId="0" applyFont="1" applyBorder="1" applyAlignment="1" applyProtection="1">
      <alignment horizontal="center" vertical="center"/>
      <protection locked="0"/>
    </xf>
    <xf numFmtId="0" fontId="120" fillId="0" borderId="67" xfId="0" applyFont="1" applyBorder="1" applyAlignment="1" applyProtection="1">
      <alignment horizontal="center" vertical="center"/>
      <protection locked="0"/>
    </xf>
    <xf numFmtId="0" fontId="131" fillId="32" borderId="11" xfId="0" applyFont="1" applyFill="1" applyBorder="1" applyAlignment="1" applyProtection="1">
      <alignment horizontal="center" vertical="top" wrapText="1"/>
    </xf>
    <xf numFmtId="0" fontId="131" fillId="32" borderId="67" xfId="0" applyFont="1" applyFill="1" applyBorder="1" applyAlignment="1" applyProtection="1">
      <alignment horizontal="center" vertical="top" wrapText="1"/>
    </xf>
    <xf numFmtId="20" fontId="215" fillId="0" borderId="93" xfId="0" applyNumberFormat="1" applyFont="1" applyBorder="1" applyAlignment="1" applyProtection="1">
      <alignment horizontal="center" vertical="center"/>
      <protection locked="0"/>
    </xf>
    <xf numFmtId="0" fontId="215" fillId="0" borderId="93" xfId="0" applyFont="1" applyBorder="1" applyAlignment="1" applyProtection="1">
      <alignment horizontal="center" vertical="center"/>
      <protection locked="0"/>
    </xf>
    <xf numFmtId="0" fontId="215" fillId="0" borderId="14" xfId="0" applyFont="1" applyBorder="1" applyAlignment="1" applyProtection="1">
      <alignment horizontal="center" vertical="center"/>
      <protection locked="0"/>
    </xf>
    <xf numFmtId="0" fontId="120" fillId="32" borderId="11" xfId="0" applyFont="1" applyFill="1" applyBorder="1" applyAlignment="1" applyProtection="1">
      <alignment horizontal="center" vertical="center"/>
    </xf>
    <xf numFmtId="0" fontId="120" fillId="32" borderId="17" xfId="0" applyFont="1" applyFill="1" applyBorder="1" applyAlignment="1" applyProtection="1">
      <alignment horizontal="center" vertical="center"/>
    </xf>
    <xf numFmtId="0" fontId="120" fillId="32" borderId="67" xfId="0" applyFont="1" applyFill="1" applyBorder="1" applyAlignment="1" applyProtection="1">
      <alignment horizontal="center" vertical="center"/>
    </xf>
    <xf numFmtId="0" fontId="198" fillId="0" borderId="93" xfId="47" applyFont="1" applyBorder="1" applyAlignment="1" applyProtection="1">
      <alignment horizontal="center" vertical="center"/>
      <protection locked="0"/>
    </xf>
    <xf numFmtId="0" fontId="95" fillId="0" borderId="93" xfId="0" applyFont="1" applyBorder="1" applyAlignment="1" applyProtection="1">
      <alignment horizontal="center" vertical="center"/>
      <protection locked="0"/>
    </xf>
    <xf numFmtId="0" fontId="95" fillId="0" borderId="14" xfId="0" applyFont="1" applyBorder="1" applyAlignment="1" applyProtection="1">
      <alignment horizontal="center" vertical="center"/>
      <protection locked="0"/>
    </xf>
    <xf numFmtId="0" fontId="197" fillId="34" borderId="72" xfId="0" applyFont="1" applyFill="1" applyBorder="1" applyAlignment="1" applyProtection="1">
      <alignment horizontal="center" vertical="center"/>
    </xf>
    <xf numFmtId="0" fontId="197" fillId="34" borderId="93" xfId="0" applyFont="1" applyFill="1" applyBorder="1" applyAlignment="1" applyProtection="1">
      <alignment horizontal="center" vertical="center"/>
    </xf>
    <xf numFmtId="0" fontId="197" fillId="34" borderId="14" xfId="0" applyFont="1" applyFill="1" applyBorder="1" applyAlignment="1" applyProtection="1">
      <alignment horizontal="center" vertical="center"/>
    </xf>
    <xf numFmtId="198" fontId="214" fillId="0" borderId="72" xfId="0" applyNumberFormat="1" applyFont="1" applyBorder="1" applyAlignment="1" applyProtection="1">
      <alignment horizontal="center" vertical="center"/>
      <protection locked="0"/>
    </xf>
    <xf numFmtId="198" fontId="214" fillId="0" borderId="93" xfId="0" applyNumberFormat="1" applyFont="1" applyBorder="1" applyAlignment="1" applyProtection="1">
      <alignment horizontal="center" vertical="center"/>
      <protection locked="0"/>
    </xf>
    <xf numFmtId="198" fontId="214" fillId="0" borderId="14" xfId="0" applyNumberFormat="1" applyFont="1" applyBorder="1" applyAlignment="1" applyProtection="1">
      <alignment horizontal="center" vertical="center"/>
      <protection locked="0"/>
    </xf>
    <xf numFmtId="187" fontId="188" fillId="33" borderId="124" xfId="0" applyNumberFormat="1" applyFont="1" applyFill="1" applyBorder="1" applyAlignment="1" applyProtection="1">
      <alignment horizontal="center" vertical="center" shrinkToFit="1"/>
    </xf>
    <xf numFmtId="187" fontId="188" fillId="33" borderId="125" xfId="0" applyNumberFormat="1" applyFont="1" applyFill="1" applyBorder="1" applyAlignment="1" applyProtection="1">
      <alignment horizontal="center" vertical="center" shrinkToFit="1"/>
    </xf>
    <xf numFmtId="187" fontId="188" fillId="33" borderId="127" xfId="0" applyNumberFormat="1" applyFont="1" applyFill="1" applyBorder="1" applyAlignment="1" applyProtection="1">
      <alignment horizontal="center" vertical="center" shrinkToFit="1"/>
    </xf>
    <xf numFmtId="187" fontId="139" fillId="33" borderId="11" xfId="0" applyNumberFormat="1" applyFont="1" applyFill="1" applyBorder="1" applyAlignment="1" applyProtection="1">
      <alignment horizontal="center" vertical="center" shrinkToFit="1"/>
    </xf>
    <xf numFmtId="187" fontId="139" fillId="33" borderId="17" xfId="0" applyNumberFormat="1" applyFont="1" applyFill="1" applyBorder="1" applyAlignment="1" applyProtection="1">
      <alignment horizontal="center" vertical="center" shrinkToFit="1"/>
    </xf>
    <xf numFmtId="187" fontId="139" fillId="33" borderId="67" xfId="0" applyNumberFormat="1" applyFont="1" applyFill="1" applyBorder="1" applyAlignment="1" applyProtection="1">
      <alignment horizontal="center" vertical="center" shrinkToFit="1"/>
    </xf>
    <xf numFmtId="0" fontId="126" fillId="33" borderId="156" xfId="0" applyFont="1" applyFill="1" applyBorder="1" applyAlignment="1" applyProtection="1">
      <alignment horizontal="center" vertical="center"/>
    </xf>
    <xf numFmtId="0" fontId="126" fillId="33" borderId="128" xfId="0" applyFont="1" applyFill="1" applyBorder="1" applyAlignment="1" applyProtection="1">
      <alignment horizontal="center" vertical="center"/>
    </xf>
    <xf numFmtId="0" fontId="126" fillId="33" borderId="129" xfId="0" applyFont="1" applyFill="1" applyBorder="1" applyAlignment="1" applyProtection="1">
      <alignment horizontal="center" vertical="center"/>
    </xf>
    <xf numFmtId="190" fontId="139" fillId="33" borderId="128" xfId="0" applyNumberFormat="1" applyFont="1" applyFill="1" applyBorder="1" applyAlignment="1" applyProtection="1">
      <alignment horizontal="center" vertical="center"/>
    </xf>
    <xf numFmtId="0" fontId="125" fillId="0" borderId="163" xfId="0" applyFont="1" applyBorder="1" applyAlignment="1" applyProtection="1">
      <alignment horizontal="center" vertical="center" wrapText="1"/>
    </xf>
    <xf numFmtId="0" fontId="125" fillId="0" borderId="49" xfId="0" applyFont="1" applyBorder="1" applyAlignment="1" applyProtection="1">
      <alignment horizontal="center" vertical="center" wrapText="1"/>
    </xf>
    <xf numFmtId="0" fontId="125" fillId="0" borderId="133" xfId="0" applyFont="1" applyBorder="1" applyAlignment="1" applyProtection="1">
      <alignment horizontal="center" vertical="center" wrapText="1"/>
    </xf>
    <xf numFmtId="190" fontId="139" fillId="0" borderId="198" xfId="0" applyNumberFormat="1" applyFont="1" applyBorder="1" applyAlignment="1" applyProtection="1">
      <alignment horizontal="center" vertical="center" wrapText="1"/>
      <protection locked="0"/>
    </xf>
    <xf numFmtId="190" fontId="139" fillId="0" borderId="198" xfId="0" applyNumberFormat="1" applyFont="1" applyBorder="1" applyAlignment="1" applyProtection="1">
      <alignment horizontal="center" vertical="center" shrinkToFit="1"/>
      <protection locked="0"/>
    </xf>
    <xf numFmtId="190" fontId="139" fillId="33" borderId="240" xfId="0" applyNumberFormat="1" applyFont="1" applyFill="1" applyBorder="1" applyAlignment="1" applyProtection="1">
      <alignment horizontal="center" vertical="center"/>
    </xf>
    <xf numFmtId="0" fontId="125" fillId="0" borderId="166" xfId="0" applyFont="1" applyBorder="1" applyAlignment="1" applyProtection="1">
      <alignment horizontal="center" vertical="center"/>
    </xf>
    <xf numFmtId="0" fontId="125" fillId="0" borderId="153" xfId="0" applyFont="1" applyBorder="1" applyAlignment="1" applyProtection="1">
      <alignment horizontal="center" vertical="center"/>
    </xf>
    <xf numFmtId="194" fontId="139" fillId="0" borderId="238" xfId="0" applyNumberFormat="1" applyFont="1" applyBorder="1" applyAlignment="1" applyProtection="1">
      <alignment horizontal="center" vertical="center" shrinkToFit="1"/>
      <protection locked="0"/>
    </xf>
    <xf numFmtId="0" fontId="199" fillId="32" borderId="72" xfId="0" applyFont="1" applyFill="1" applyBorder="1" applyAlignment="1" applyProtection="1">
      <alignment horizontal="center" vertical="center"/>
    </xf>
    <xf numFmtId="0" fontId="199" fillId="32" borderId="93" xfId="0" applyFont="1" applyFill="1" applyBorder="1" applyAlignment="1" applyProtection="1">
      <alignment horizontal="center" vertical="center"/>
    </xf>
    <xf numFmtId="0" fontId="199" fillId="32" borderId="14" xfId="0" applyFont="1" applyFill="1" applyBorder="1" applyAlignment="1" applyProtection="1">
      <alignment horizontal="center" vertical="center"/>
    </xf>
    <xf numFmtId="20" fontId="123" fillId="0" borderId="93" xfId="0" applyNumberFormat="1" applyFont="1" applyBorder="1" applyAlignment="1" applyProtection="1">
      <alignment horizontal="center" vertical="center"/>
      <protection locked="0"/>
    </xf>
    <xf numFmtId="0" fontId="123" fillId="0" borderId="93" xfId="0" applyFont="1" applyBorder="1" applyAlignment="1" applyProtection="1">
      <alignment horizontal="center" vertical="center"/>
      <protection locked="0"/>
    </xf>
    <xf numFmtId="0" fontId="123" fillId="0" borderId="14" xfId="0" applyFont="1" applyBorder="1" applyAlignment="1" applyProtection="1">
      <alignment horizontal="center" vertical="center"/>
      <protection locked="0"/>
    </xf>
    <xf numFmtId="0" fontId="122" fillId="32" borderId="72" xfId="0" applyFont="1" applyFill="1" applyBorder="1" applyAlignment="1" applyProtection="1">
      <alignment horizontal="center" vertical="center" wrapText="1"/>
    </xf>
    <xf numFmtId="0" fontId="0" fillId="0" borderId="93" xfId="0" applyBorder="1" applyAlignment="1" applyProtection="1">
      <alignment horizontal="center" vertical="center" wrapText="1"/>
    </xf>
    <xf numFmtId="0" fontId="0" fillId="0" borderId="14" xfId="0" applyBorder="1" applyAlignment="1" applyProtection="1">
      <alignment horizontal="center" vertical="center" wrapText="1"/>
    </xf>
    <xf numFmtId="0" fontId="185" fillId="0" borderId="93" xfId="0" applyFont="1"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139" fillId="32" borderId="124" xfId="0" applyFont="1" applyFill="1" applyBorder="1" applyAlignment="1" applyProtection="1">
      <alignment horizontal="center" vertical="center"/>
    </xf>
    <xf numFmtId="0" fontId="139" fillId="32" borderId="125" xfId="0" applyFont="1" applyFill="1" applyBorder="1" applyAlignment="1" applyProtection="1">
      <alignment horizontal="center" vertical="center"/>
    </xf>
    <xf numFmtId="0" fontId="139" fillId="32" borderId="127" xfId="0" applyFont="1" applyFill="1" applyBorder="1" applyAlignment="1" applyProtection="1">
      <alignment horizontal="center" vertical="center"/>
    </xf>
    <xf numFmtId="0" fontId="127" fillId="0" borderId="11" xfId="0" applyFont="1" applyBorder="1" applyAlignment="1" applyProtection="1">
      <alignment horizontal="center" vertical="center"/>
    </xf>
    <xf numFmtId="0" fontId="127" fillId="0" borderId="17" xfId="0" applyFont="1" applyBorder="1" applyAlignment="1" applyProtection="1">
      <alignment horizontal="center" vertical="center"/>
    </xf>
    <xf numFmtId="0" fontId="127" fillId="0" borderId="67" xfId="0" applyFont="1" applyBorder="1" applyAlignment="1" applyProtection="1">
      <alignment horizontal="center" vertical="center"/>
    </xf>
    <xf numFmtId="0" fontId="120" fillId="32" borderId="236" xfId="0" applyFont="1" applyFill="1" applyBorder="1" applyAlignment="1" applyProtection="1">
      <alignment horizontal="center" vertical="top"/>
    </xf>
    <xf numFmtId="0" fontId="120" fillId="32" borderId="204" xfId="0" applyFont="1" applyFill="1" applyBorder="1" applyAlignment="1" applyProtection="1">
      <alignment horizontal="center" vertical="top"/>
    </xf>
    <xf numFmtId="0" fontId="120" fillId="32" borderId="205" xfId="0" applyFont="1" applyFill="1" applyBorder="1" applyAlignment="1" applyProtection="1">
      <alignment horizontal="center" vertical="top"/>
    </xf>
    <xf numFmtId="0" fontId="95" fillId="0" borderId="204" xfId="0" applyFont="1" applyBorder="1" applyAlignment="1" applyProtection="1">
      <alignment horizontal="center" vertical="top"/>
      <protection locked="0"/>
    </xf>
    <xf numFmtId="0" fontId="95" fillId="0" borderId="205" xfId="0" applyFont="1" applyBorder="1" applyAlignment="1" applyProtection="1">
      <alignment horizontal="center" vertical="top"/>
      <protection locked="0"/>
    </xf>
    <xf numFmtId="0" fontId="121" fillId="0" borderId="0" xfId="0" applyFont="1" applyAlignment="1" applyProtection="1">
      <alignment horizontal="center" vertical="center" wrapText="1"/>
    </xf>
    <xf numFmtId="0" fontId="139" fillId="32" borderId="72" xfId="0" applyFont="1" applyFill="1" applyBorder="1" applyAlignment="1" applyProtection="1">
      <alignment horizontal="center" vertical="center"/>
    </xf>
    <xf numFmtId="0" fontId="139" fillId="32" borderId="93" xfId="0" applyFont="1" applyFill="1" applyBorder="1" applyAlignment="1" applyProtection="1">
      <alignment horizontal="center" vertical="center"/>
    </xf>
    <xf numFmtId="0" fontId="139" fillId="32" borderId="14" xfId="0" applyFont="1" applyFill="1" applyBorder="1" applyAlignment="1" applyProtection="1">
      <alignment horizontal="center" vertical="center"/>
    </xf>
    <xf numFmtId="0" fontId="125" fillId="34" borderId="68" xfId="0" applyFont="1" applyFill="1" applyBorder="1" applyAlignment="1" applyProtection="1">
      <alignment horizontal="center" vertical="center" wrapText="1"/>
    </xf>
    <xf numFmtId="0" fontId="125" fillId="34" borderId="69" xfId="0" applyFont="1" applyFill="1" applyBorder="1" applyAlignment="1" applyProtection="1">
      <alignment horizontal="center" vertical="center" wrapText="1"/>
    </xf>
    <xf numFmtId="0" fontId="125" fillId="34" borderId="46" xfId="0" applyFont="1" applyFill="1" applyBorder="1" applyAlignment="1" applyProtection="1">
      <alignment horizontal="center" vertical="center" wrapText="1"/>
    </xf>
    <xf numFmtId="0" fontId="125" fillId="34" borderId="66" xfId="0" applyFont="1" applyFill="1" applyBorder="1" applyAlignment="1" applyProtection="1">
      <alignment horizontal="center" vertical="center" wrapText="1"/>
    </xf>
    <xf numFmtId="0" fontId="125" fillId="34" borderId="0" xfId="0" applyFont="1" applyFill="1" applyBorder="1" applyAlignment="1" applyProtection="1">
      <alignment horizontal="center" vertical="center" wrapText="1"/>
    </xf>
    <xf numFmtId="0" fontId="125" fillId="34" borderId="51" xfId="0" applyFont="1" applyFill="1" applyBorder="1" applyAlignment="1" applyProtection="1">
      <alignment horizontal="center" vertical="center" wrapText="1"/>
    </xf>
    <xf numFmtId="0" fontId="125" fillId="0" borderId="0" xfId="0" applyFont="1" applyBorder="1" applyAlignment="1" applyProtection="1">
      <alignment horizontal="center" vertical="center"/>
    </xf>
    <xf numFmtId="0" fontId="125" fillId="0" borderId="51" xfId="0" applyFont="1" applyBorder="1" applyAlignment="1" applyProtection="1">
      <alignment horizontal="center" vertical="center"/>
    </xf>
    <xf numFmtId="0" fontId="125" fillId="0" borderId="0" xfId="0" applyFont="1" applyBorder="1" applyAlignment="1" applyProtection="1">
      <alignment horizontal="left" vertical="center"/>
      <protection locked="0"/>
    </xf>
    <xf numFmtId="0" fontId="125" fillId="0" borderId="51" xfId="0" applyFont="1" applyBorder="1" applyAlignment="1" applyProtection="1">
      <alignment horizontal="left" vertical="center"/>
      <protection locked="0"/>
    </xf>
    <xf numFmtId="0" fontId="130" fillId="34" borderId="110" xfId="0" applyFont="1" applyFill="1" applyBorder="1" applyAlignment="1" applyProtection="1">
      <alignment horizontal="center" vertical="center"/>
    </xf>
    <xf numFmtId="0" fontId="121" fillId="0" borderId="72" xfId="0" applyFont="1" applyBorder="1" applyAlignment="1" applyProtection="1">
      <alignment horizontal="center" vertical="center"/>
    </xf>
    <xf numFmtId="0" fontId="121" fillId="0" borderId="93" xfId="0" applyFont="1" applyBorder="1" applyAlignment="1" applyProtection="1">
      <alignment horizontal="center" vertical="center"/>
    </xf>
    <xf numFmtId="0" fontId="121" fillId="0" borderId="14" xfId="0" applyFont="1" applyBorder="1" applyAlignment="1" applyProtection="1">
      <alignment horizontal="center" vertical="center"/>
    </xf>
    <xf numFmtId="0" fontId="125" fillId="33" borderId="167" xfId="0" applyFont="1" applyFill="1" applyBorder="1" applyAlignment="1" applyProtection="1">
      <alignment horizontal="center" vertical="center"/>
    </xf>
    <xf numFmtId="0" fontId="125" fillId="33" borderId="164" xfId="0" applyFont="1" applyFill="1" applyBorder="1" applyAlignment="1" applyProtection="1">
      <alignment horizontal="center" vertical="center"/>
    </xf>
    <xf numFmtId="0" fontId="30" fillId="0" borderId="0" xfId="0" applyFont="1" applyBorder="1" applyAlignment="1" applyProtection="1">
      <alignment horizontal="left" vertical="center" wrapText="1"/>
    </xf>
    <xf numFmtId="0" fontId="125" fillId="32" borderId="110" xfId="0" applyFont="1" applyFill="1" applyBorder="1" applyAlignment="1" applyProtection="1">
      <alignment horizontal="center" vertical="center"/>
    </xf>
    <xf numFmtId="0" fontId="125" fillId="0" borderId="66" xfId="0" applyFont="1" applyBorder="1" applyAlignment="1" applyProtection="1">
      <alignment horizontal="left" vertical="center" wrapText="1"/>
    </xf>
    <xf numFmtId="0" fontId="125" fillId="0" borderId="0" xfId="0" applyFont="1" applyBorder="1" applyAlignment="1" applyProtection="1">
      <alignment horizontal="left" vertical="center" wrapText="1"/>
    </xf>
    <xf numFmtId="0" fontId="125" fillId="0" borderId="51" xfId="0" applyFont="1" applyBorder="1" applyAlignment="1" applyProtection="1">
      <alignment horizontal="left" vertical="center" wrapText="1"/>
    </xf>
    <xf numFmtId="0" fontId="188" fillId="32" borderId="68" xfId="0" applyFont="1" applyFill="1" applyBorder="1" applyAlignment="1" applyProtection="1">
      <alignment horizontal="center" vertical="center" textRotation="255"/>
    </xf>
    <xf numFmtId="0" fontId="188" fillId="32" borderId="46" xfId="0" applyFont="1" applyFill="1" applyBorder="1" applyAlignment="1" applyProtection="1">
      <alignment horizontal="center" vertical="center" textRotation="255"/>
    </xf>
    <xf numFmtId="0" fontId="188" fillId="32" borderId="66" xfId="0" applyFont="1" applyFill="1" applyBorder="1" applyAlignment="1" applyProtection="1">
      <alignment horizontal="center" vertical="center" textRotation="255"/>
    </xf>
    <xf numFmtId="0" fontId="188" fillId="32" borderId="51" xfId="0" applyFont="1" applyFill="1" applyBorder="1" applyAlignment="1" applyProtection="1">
      <alignment horizontal="center" vertical="center" textRotation="255"/>
    </xf>
    <xf numFmtId="0" fontId="188" fillId="32" borderId="11" xfId="0" applyFont="1" applyFill="1" applyBorder="1" applyAlignment="1" applyProtection="1">
      <alignment horizontal="center" vertical="center" textRotation="255"/>
    </xf>
    <xf numFmtId="0" fontId="188" fillId="32" borderId="67" xfId="0" applyFont="1" applyFill="1" applyBorder="1" applyAlignment="1" applyProtection="1">
      <alignment horizontal="center" vertical="center" textRotation="255"/>
    </xf>
    <xf numFmtId="0" fontId="188" fillId="32" borderId="72" xfId="0" applyFont="1" applyFill="1" applyBorder="1" applyAlignment="1" applyProtection="1">
      <alignment horizontal="center" vertical="center" shrinkToFit="1"/>
    </xf>
    <xf numFmtId="0" fontId="188" fillId="32" borderId="93" xfId="0" applyFont="1" applyFill="1" applyBorder="1" applyAlignment="1" applyProtection="1">
      <alignment horizontal="center" vertical="center" shrinkToFit="1"/>
    </xf>
    <xf numFmtId="0" fontId="188" fillId="32" borderId="14" xfId="0" applyFont="1" applyFill="1" applyBorder="1" applyAlignment="1" applyProtection="1">
      <alignment horizontal="center" vertical="center" shrinkToFit="1"/>
    </xf>
    <xf numFmtId="0" fontId="125" fillId="0" borderId="165" xfId="0" applyFont="1" applyBorder="1" applyAlignment="1" applyProtection="1">
      <alignment horizontal="center" vertical="center"/>
    </xf>
    <xf numFmtId="0" fontId="125" fillId="0" borderId="152" xfId="0" applyFont="1" applyBorder="1" applyAlignment="1" applyProtection="1">
      <alignment horizontal="center" vertical="center"/>
    </xf>
    <xf numFmtId="194" fontId="139" fillId="0" borderId="204" xfId="0" applyNumberFormat="1" applyFont="1" applyBorder="1" applyAlignment="1" applyProtection="1">
      <alignment horizontal="center" vertical="center" shrinkToFit="1"/>
      <protection locked="0"/>
    </xf>
    <xf numFmtId="0" fontId="156" fillId="32" borderId="72" xfId="0" applyFont="1" applyFill="1" applyBorder="1" applyAlignment="1" applyProtection="1">
      <alignment horizontal="center" vertical="center"/>
    </xf>
    <xf numFmtId="0" fontId="156" fillId="32" borderId="93" xfId="0" applyFont="1" applyFill="1" applyBorder="1" applyAlignment="1" applyProtection="1">
      <alignment horizontal="center" vertical="center"/>
    </xf>
    <xf numFmtId="0" fontId="156" fillId="32" borderId="14" xfId="0" applyFont="1" applyFill="1" applyBorder="1" applyAlignment="1" applyProtection="1">
      <alignment horizontal="center" vertical="center"/>
    </xf>
    <xf numFmtId="0" fontId="193" fillId="0" borderId="72" xfId="0" applyFont="1" applyBorder="1" applyAlignment="1" applyProtection="1">
      <alignment horizontal="left" vertical="top" wrapText="1"/>
      <protection locked="0"/>
    </xf>
    <xf numFmtId="0" fontId="193" fillId="0" borderId="93" xfId="0" applyFont="1" applyBorder="1" applyAlignment="1" applyProtection="1">
      <alignment horizontal="left" vertical="top" wrapText="1"/>
      <protection locked="0"/>
    </xf>
    <xf numFmtId="0" fontId="193" fillId="0" borderId="14" xfId="0" applyFont="1" applyBorder="1" applyAlignment="1" applyProtection="1">
      <alignment horizontal="left" vertical="top" wrapText="1"/>
      <protection locked="0"/>
    </xf>
    <xf numFmtId="0" fontId="117" fillId="32" borderId="72" xfId="0" applyFont="1" applyFill="1" applyBorder="1" applyAlignment="1" applyProtection="1">
      <alignment horizontal="center" vertical="center"/>
    </xf>
    <xf numFmtId="0" fontId="117" fillId="32" borderId="93" xfId="0" applyFont="1" applyFill="1" applyBorder="1" applyAlignment="1" applyProtection="1">
      <alignment horizontal="center" vertical="center"/>
    </xf>
    <xf numFmtId="0" fontId="117" fillId="32" borderId="14" xfId="0" applyFont="1" applyFill="1" applyBorder="1" applyAlignment="1" applyProtection="1">
      <alignment horizontal="center" vertical="center"/>
    </xf>
    <xf numFmtId="0" fontId="118" fillId="32" borderId="72" xfId="0" applyFont="1" applyFill="1" applyBorder="1" applyAlignment="1" applyProtection="1">
      <alignment horizontal="center" vertical="center"/>
    </xf>
    <xf numFmtId="0" fontId="118" fillId="32" borderId="93" xfId="0" applyFont="1" applyFill="1" applyBorder="1" applyAlignment="1" applyProtection="1">
      <alignment horizontal="center" vertical="center"/>
    </xf>
    <xf numFmtId="0" fontId="118" fillId="32" borderId="14" xfId="0" applyFont="1" applyFill="1" applyBorder="1" applyAlignment="1" applyProtection="1">
      <alignment horizontal="center" vertical="center"/>
    </xf>
    <xf numFmtId="0" fontId="159" fillId="0" borderId="72" xfId="0" applyFont="1" applyBorder="1" applyAlignment="1" applyProtection="1">
      <alignment horizontal="center" vertical="center"/>
      <protection locked="0"/>
    </xf>
    <xf numFmtId="0" fontId="159" fillId="0" borderId="93" xfId="0" applyFont="1" applyBorder="1" applyAlignment="1" applyProtection="1">
      <alignment horizontal="center" vertical="center"/>
      <protection locked="0"/>
    </xf>
    <xf numFmtId="0" fontId="159" fillId="0" borderId="14" xfId="0" applyFont="1" applyBorder="1" applyAlignment="1" applyProtection="1">
      <alignment horizontal="center" vertical="center"/>
      <protection locked="0"/>
    </xf>
    <xf numFmtId="0" fontId="142" fillId="32" borderId="93" xfId="0" applyFont="1" applyFill="1" applyBorder="1" applyAlignment="1" applyProtection="1">
      <alignment horizontal="center" vertical="center"/>
    </xf>
    <xf numFmtId="0" fontId="142" fillId="32" borderId="14" xfId="0" applyFont="1" applyFill="1" applyBorder="1" applyAlignment="1" applyProtection="1">
      <alignment horizontal="center" vertical="center"/>
    </xf>
    <xf numFmtId="0" fontId="161" fillId="0" borderId="93" xfId="0" applyFont="1" applyBorder="1" applyAlignment="1" applyProtection="1">
      <alignment horizontal="center" vertical="center" wrapText="1"/>
      <protection locked="0"/>
    </xf>
    <xf numFmtId="0" fontId="64" fillId="0" borderId="93" xfId="0" applyFont="1" applyBorder="1" applyAlignment="1" applyProtection="1">
      <alignment horizontal="center" vertical="center" wrapText="1"/>
      <protection locked="0"/>
    </xf>
    <xf numFmtId="185" fontId="160" fillId="0" borderId="72" xfId="0" applyNumberFormat="1" applyFont="1" applyBorder="1" applyAlignment="1" applyProtection="1">
      <alignment horizontal="center" vertical="center"/>
      <protection locked="0"/>
    </xf>
    <xf numFmtId="185" fontId="160" fillId="0" borderId="93" xfId="0" applyNumberFormat="1" applyFont="1" applyBorder="1" applyAlignment="1" applyProtection="1">
      <alignment horizontal="center" vertical="center"/>
      <protection locked="0"/>
    </xf>
    <xf numFmtId="185" fontId="160" fillId="0" borderId="14" xfId="0" applyNumberFormat="1" applyFont="1" applyBorder="1" applyAlignment="1" applyProtection="1">
      <alignment horizontal="center" vertical="center"/>
      <protection locked="0"/>
    </xf>
    <xf numFmtId="0" fontId="162" fillId="0" borderId="236" xfId="0" applyFont="1" applyFill="1" applyBorder="1" applyAlignment="1" applyProtection="1">
      <alignment horizontal="center" vertical="center" wrapText="1"/>
      <protection locked="0"/>
    </xf>
    <xf numFmtId="0" fontId="162" fillId="0" borderId="204" xfId="0" applyFont="1" applyFill="1" applyBorder="1" applyAlignment="1" applyProtection="1">
      <alignment horizontal="center" vertical="center" wrapText="1"/>
      <protection locked="0"/>
    </xf>
    <xf numFmtId="0" fontId="162" fillId="0" borderId="205" xfId="0" applyFont="1" applyFill="1" applyBorder="1" applyAlignment="1" applyProtection="1">
      <alignment horizontal="center" vertical="center" wrapText="1"/>
      <protection locked="0"/>
    </xf>
    <xf numFmtId="0" fontId="119" fillId="32" borderId="68" xfId="0" applyFont="1" applyFill="1" applyBorder="1" applyAlignment="1" applyProtection="1">
      <alignment horizontal="center" vertical="center"/>
    </xf>
    <xf numFmtId="0" fontId="119" fillId="32" borderId="69" xfId="0" applyFont="1" applyFill="1" applyBorder="1" applyAlignment="1" applyProtection="1">
      <alignment horizontal="center" vertical="center"/>
    </xf>
    <xf numFmtId="0" fontId="119" fillId="32" borderId="46" xfId="0" applyFont="1" applyFill="1" applyBorder="1" applyAlignment="1" applyProtection="1">
      <alignment horizontal="center" vertical="center"/>
    </xf>
    <xf numFmtId="0" fontId="119" fillId="32" borderId="66" xfId="0" applyFont="1" applyFill="1" applyBorder="1" applyAlignment="1" applyProtection="1">
      <alignment horizontal="center" vertical="center"/>
    </xf>
    <xf numFmtId="0" fontId="119" fillId="32" borderId="0" xfId="0" applyFont="1" applyFill="1" applyAlignment="1" applyProtection="1">
      <alignment horizontal="center" vertical="center"/>
    </xf>
    <xf numFmtId="0" fontId="119" fillId="32" borderId="51" xfId="0" applyFont="1" applyFill="1" applyBorder="1" applyAlignment="1" applyProtection="1">
      <alignment horizontal="center" vertical="center"/>
    </xf>
    <xf numFmtId="0" fontId="119" fillId="32" borderId="11" xfId="0" applyFont="1" applyFill="1" applyBorder="1" applyAlignment="1" applyProtection="1">
      <alignment horizontal="center" vertical="center"/>
    </xf>
    <xf numFmtId="0" fontId="119" fillId="32" borderId="17" xfId="0" applyFont="1" applyFill="1" applyBorder="1" applyAlignment="1" applyProtection="1">
      <alignment horizontal="center" vertical="center"/>
    </xf>
    <xf numFmtId="0" fontId="119" fillId="32" borderId="67" xfId="0" applyFont="1" applyFill="1" applyBorder="1" applyAlignment="1" applyProtection="1">
      <alignment horizontal="center" vertical="center"/>
    </xf>
    <xf numFmtId="0" fontId="185" fillId="32" borderId="68" xfId="0" applyFont="1" applyFill="1" applyBorder="1" applyAlignment="1" applyProtection="1">
      <alignment horizontal="center" vertical="center"/>
    </xf>
    <xf numFmtId="0" fontId="185" fillId="32" borderId="69" xfId="0" applyFont="1" applyFill="1" applyBorder="1" applyAlignment="1" applyProtection="1">
      <alignment horizontal="center" vertical="center"/>
    </xf>
    <xf numFmtId="0" fontId="185" fillId="32" borderId="46" xfId="0" applyFont="1" applyFill="1" applyBorder="1" applyAlignment="1" applyProtection="1">
      <alignment horizontal="center" vertical="center"/>
    </xf>
    <xf numFmtId="0" fontId="185" fillId="32" borderId="11" xfId="0" applyFont="1" applyFill="1" applyBorder="1" applyAlignment="1" applyProtection="1">
      <alignment horizontal="center" vertical="center"/>
    </xf>
    <xf numFmtId="0" fontId="185" fillId="32" borderId="17" xfId="0" applyFont="1" applyFill="1" applyBorder="1" applyAlignment="1" applyProtection="1">
      <alignment horizontal="center" vertical="center"/>
    </xf>
    <xf numFmtId="0" fontId="185" fillId="32" borderId="67" xfId="0" applyFont="1" applyFill="1" applyBorder="1" applyAlignment="1" applyProtection="1">
      <alignment horizontal="center" vertical="center"/>
    </xf>
    <xf numFmtId="0" fontId="159" fillId="0" borderId="68" xfId="0" applyFont="1" applyBorder="1" applyAlignment="1" applyProtection="1">
      <alignment horizontal="center" vertical="center" wrapText="1"/>
      <protection locked="0"/>
    </xf>
    <xf numFmtId="0" fontId="159" fillId="0" borderId="69" xfId="0" applyFont="1" applyBorder="1" applyAlignment="1" applyProtection="1">
      <alignment horizontal="center" vertical="center" wrapText="1"/>
      <protection locked="0"/>
    </xf>
    <xf numFmtId="0" fontId="159" fillId="0" borderId="46" xfId="0" applyFont="1" applyBorder="1" applyAlignment="1" applyProtection="1">
      <alignment horizontal="center" vertical="center" wrapText="1"/>
      <protection locked="0"/>
    </xf>
    <xf numFmtId="0" fontId="159" fillId="0" borderId="11" xfId="0" applyFont="1" applyBorder="1" applyAlignment="1" applyProtection="1">
      <alignment horizontal="center" vertical="center" wrapText="1"/>
      <protection locked="0"/>
    </xf>
    <xf numFmtId="0" fontId="159" fillId="0" borderId="17" xfId="0" applyFont="1" applyBorder="1" applyAlignment="1" applyProtection="1">
      <alignment horizontal="center" vertical="center" wrapText="1"/>
      <protection locked="0"/>
    </xf>
    <xf numFmtId="0" fontId="159" fillId="0" borderId="67" xfId="0" applyFont="1" applyBorder="1" applyAlignment="1" applyProtection="1">
      <alignment horizontal="center" vertical="center" wrapText="1"/>
      <protection locked="0"/>
    </xf>
    <xf numFmtId="0" fontId="120" fillId="32" borderId="257" xfId="0" applyFont="1" applyFill="1" applyBorder="1" applyAlignment="1" applyProtection="1">
      <alignment horizontal="center" vertical="top"/>
    </xf>
    <xf numFmtId="0" fontId="120" fillId="32" borderId="212" xfId="0" applyFont="1" applyFill="1" applyBorder="1" applyAlignment="1" applyProtection="1">
      <alignment horizontal="center" vertical="top"/>
    </xf>
    <xf numFmtId="0" fontId="120" fillId="32" borderId="213" xfId="0" applyFont="1" applyFill="1" applyBorder="1" applyAlignment="1" applyProtection="1">
      <alignment horizontal="center" vertical="top"/>
    </xf>
    <xf numFmtId="0" fontId="162" fillId="0" borderId="257" xfId="0" applyFont="1" applyBorder="1" applyAlignment="1" applyProtection="1">
      <alignment horizontal="center" vertical="center" wrapText="1"/>
      <protection locked="0"/>
    </xf>
    <xf numFmtId="0" fontId="162" fillId="0" borderId="212" xfId="0" applyFont="1" applyBorder="1" applyAlignment="1" applyProtection="1">
      <alignment horizontal="center" vertical="center" wrapText="1"/>
      <protection locked="0"/>
    </xf>
    <xf numFmtId="0" fontId="162" fillId="0" borderId="213" xfId="0" applyFont="1" applyBorder="1" applyAlignment="1" applyProtection="1">
      <alignment horizontal="center" vertical="center" wrapText="1"/>
      <protection locked="0"/>
    </xf>
    <xf numFmtId="0" fontId="161" fillId="0" borderId="66" xfId="0" applyFont="1" applyBorder="1" applyAlignment="1" applyProtection="1">
      <alignment horizontal="center" vertical="center" wrapText="1"/>
      <protection locked="0"/>
    </xf>
    <xf numFmtId="0" fontId="64" fillId="0" borderId="0" xfId="0" applyFont="1" applyAlignment="1" applyProtection="1">
      <alignment horizontal="center" vertical="center" wrapText="1"/>
      <protection locked="0"/>
    </xf>
    <xf numFmtId="0" fontId="64" fillId="0" borderId="51" xfId="0" applyFont="1" applyBorder="1" applyAlignment="1" applyProtection="1">
      <alignment horizontal="center" vertical="center" wrapText="1"/>
      <protection locked="0"/>
    </xf>
    <xf numFmtId="0" fontId="64" fillId="0" borderId="11" xfId="0" applyFont="1" applyBorder="1" applyAlignment="1" applyProtection="1">
      <alignment horizontal="center" vertical="center" wrapText="1"/>
      <protection locked="0"/>
    </xf>
    <xf numFmtId="0" fontId="64" fillId="0" borderId="17" xfId="0" applyFont="1" applyBorder="1" applyAlignment="1" applyProtection="1">
      <alignment horizontal="center" vertical="center" wrapText="1"/>
      <protection locked="0"/>
    </xf>
    <xf numFmtId="0" fontId="64" fillId="0" borderId="67" xfId="0" applyFont="1" applyBorder="1" applyAlignment="1" applyProtection="1">
      <alignment horizontal="center" vertical="center" wrapText="1"/>
      <protection locked="0"/>
    </xf>
    <xf numFmtId="0" fontId="122" fillId="32" borderId="11" xfId="0" applyFont="1" applyFill="1" applyBorder="1" applyAlignment="1" applyProtection="1">
      <alignment horizontal="center" vertical="top"/>
    </xf>
    <xf numFmtId="0" fontId="122" fillId="32" borderId="17" xfId="0" applyFont="1" applyFill="1" applyBorder="1" applyAlignment="1" applyProtection="1">
      <alignment horizontal="center" vertical="top"/>
    </xf>
    <xf numFmtId="0" fontId="122" fillId="32" borderId="67" xfId="0" applyFont="1" applyFill="1" applyBorder="1" applyAlignment="1" applyProtection="1">
      <alignment horizontal="center" vertical="top"/>
    </xf>
    <xf numFmtId="0" fontId="95" fillId="0" borderId="17" xfId="0" applyFont="1" applyBorder="1" applyAlignment="1" applyProtection="1">
      <alignment horizontal="center" vertical="top"/>
      <protection locked="0"/>
    </xf>
    <xf numFmtId="0" fontId="95" fillId="0" borderId="67" xfId="0" applyFont="1" applyBorder="1" applyAlignment="1" applyProtection="1">
      <alignment horizontal="center" vertical="top"/>
      <protection locked="0"/>
    </xf>
    <xf numFmtId="0" fontId="122" fillId="32" borderId="72" xfId="0" applyFont="1" applyFill="1" applyBorder="1" applyAlignment="1" applyProtection="1">
      <alignment horizontal="center" vertical="center"/>
    </xf>
    <xf numFmtId="0" fontId="122" fillId="32" borderId="93" xfId="0" applyFont="1" applyFill="1" applyBorder="1" applyAlignment="1" applyProtection="1">
      <alignment horizontal="center" vertical="center"/>
    </xf>
    <xf numFmtId="0" fontId="122" fillId="32" borderId="14" xfId="0" applyFont="1" applyFill="1" applyBorder="1" applyAlignment="1" applyProtection="1">
      <alignment horizontal="center" vertical="center"/>
    </xf>
    <xf numFmtId="0" fontId="122" fillId="0" borderId="93" xfId="0" applyFont="1" applyBorder="1" applyAlignment="1" applyProtection="1">
      <alignment horizontal="center" vertical="center"/>
      <protection locked="0"/>
    </xf>
    <xf numFmtId="0" fontId="122" fillId="0" borderId="14" xfId="0" applyFont="1" applyBorder="1" applyAlignment="1" applyProtection="1">
      <alignment horizontal="center" vertical="center"/>
      <protection locked="0"/>
    </xf>
    <xf numFmtId="0" fontId="32" fillId="0" borderId="230" xfId="0" applyFont="1" applyBorder="1" applyAlignment="1" applyProtection="1">
      <alignment horizontal="center" vertical="center"/>
      <protection locked="0"/>
    </xf>
    <xf numFmtId="0" fontId="32" fillId="0" borderId="262" xfId="0" applyFont="1" applyBorder="1" applyAlignment="1" applyProtection="1">
      <alignment horizontal="center" vertical="center"/>
      <protection locked="0"/>
    </xf>
    <xf numFmtId="0" fontId="32" fillId="0" borderId="263" xfId="0" applyFont="1" applyBorder="1" applyAlignment="1" applyProtection="1">
      <alignment horizontal="center" vertical="center"/>
      <protection locked="0"/>
    </xf>
    <xf numFmtId="0" fontId="32" fillId="0" borderId="270" xfId="0" applyFont="1" applyBorder="1" applyAlignment="1" applyProtection="1">
      <alignment horizontal="center" vertical="center"/>
      <protection locked="0"/>
    </xf>
    <xf numFmtId="0" fontId="32" fillId="0" borderId="271" xfId="0" applyFont="1" applyBorder="1" applyAlignment="1" applyProtection="1">
      <alignment horizontal="center" vertical="center"/>
      <protection locked="0"/>
    </xf>
    <xf numFmtId="0" fontId="32" fillId="0" borderId="272" xfId="0" applyFont="1" applyBorder="1" applyAlignment="1" applyProtection="1">
      <alignment horizontal="center" vertical="center"/>
      <protection locked="0"/>
    </xf>
    <xf numFmtId="0" fontId="202" fillId="31" borderId="258" xfId="0" applyFont="1" applyFill="1" applyBorder="1" applyAlignment="1" applyProtection="1">
      <alignment horizontal="center" vertical="center"/>
    </xf>
    <xf numFmtId="0" fontId="202" fillId="31" borderId="259" xfId="0" applyFont="1" applyFill="1" applyBorder="1" applyAlignment="1" applyProtection="1">
      <alignment horizontal="center" vertical="center"/>
    </xf>
    <xf numFmtId="0" fontId="202" fillId="31" borderId="260" xfId="0" applyFont="1" applyFill="1" applyBorder="1" applyAlignment="1" applyProtection="1">
      <alignment horizontal="center" vertical="center"/>
    </xf>
    <xf numFmtId="0" fontId="32" fillId="31" borderId="66" xfId="0" applyFont="1" applyFill="1" applyBorder="1" applyAlignment="1" applyProtection="1">
      <alignment horizontal="left" vertical="center" wrapText="1"/>
    </xf>
    <xf numFmtId="0" fontId="32" fillId="31" borderId="0" xfId="0" applyFont="1" applyFill="1" applyAlignment="1" applyProtection="1">
      <alignment horizontal="left" vertical="center" wrapText="1"/>
    </xf>
    <xf numFmtId="0" fontId="32" fillId="31" borderId="51" xfId="0" applyFont="1" applyFill="1" applyBorder="1" applyAlignment="1" applyProtection="1">
      <alignment horizontal="left" vertical="center" wrapText="1"/>
    </xf>
    <xf numFmtId="0" fontId="32" fillId="31" borderId="11" xfId="0" applyFont="1" applyFill="1" applyBorder="1" applyAlignment="1" applyProtection="1">
      <alignment horizontal="left" vertical="center" wrapText="1"/>
    </xf>
    <xf numFmtId="0" fontId="32" fillId="31" borderId="17" xfId="0" applyFont="1" applyFill="1" applyBorder="1" applyAlignment="1" applyProtection="1">
      <alignment horizontal="left" vertical="center" wrapText="1"/>
    </xf>
    <xf numFmtId="0" fontId="32" fillId="31" borderId="67" xfId="0" applyFont="1" applyFill="1" applyBorder="1" applyAlignment="1" applyProtection="1">
      <alignment horizontal="left" vertical="center" wrapText="1"/>
    </xf>
    <xf numFmtId="0" fontId="32" fillId="33" borderId="266" xfId="0" applyFont="1" applyFill="1" applyBorder="1" applyAlignment="1" applyProtection="1">
      <alignment horizontal="center" vertical="center"/>
    </xf>
    <xf numFmtId="0" fontId="32" fillId="33" borderId="205" xfId="0" applyFont="1" applyFill="1" applyBorder="1" applyAlignment="1" applyProtection="1">
      <alignment horizontal="center" vertical="center"/>
    </xf>
    <xf numFmtId="0" fontId="206" fillId="25" borderId="72" xfId="0" applyFont="1" applyFill="1" applyBorder="1" applyAlignment="1" applyProtection="1">
      <alignment horizontal="center" vertical="center"/>
    </xf>
    <xf numFmtId="0" fontId="206" fillId="25" borderId="93" xfId="0" applyFont="1" applyFill="1" applyBorder="1" applyAlignment="1" applyProtection="1">
      <alignment horizontal="center" vertical="center"/>
    </xf>
    <xf numFmtId="0" fontId="206" fillId="25" borderId="14" xfId="0" applyFont="1" applyFill="1" applyBorder="1" applyAlignment="1" applyProtection="1">
      <alignment horizontal="center" vertical="center"/>
    </xf>
    <xf numFmtId="0" fontId="32" fillId="33" borderId="237" xfId="0" applyFont="1" applyFill="1" applyBorder="1" applyAlignment="1" applyProtection="1">
      <alignment horizontal="center" vertical="center"/>
    </xf>
    <xf numFmtId="0" fontId="32" fillId="33" borderId="265" xfId="0" applyFont="1" applyFill="1" applyBorder="1" applyAlignment="1" applyProtection="1">
      <alignment horizontal="center" vertical="center"/>
    </xf>
    <xf numFmtId="0" fontId="32" fillId="33" borderId="231" xfId="0" applyFont="1" applyFill="1" applyBorder="1" applyAlignment="1" applyProtection="1">
      <alignment horizontal="center" vertical="center"/>
    </xf>
    <xf numFmtId="0" fontId="32" fillId="33" borderId="232" xfId="0" applyFont="1" applyFill="1" applyBorder="1" applyAlignment="1" applyProtection="1">
      <alignment horizontal="center" vertical="center"/>
    </xf>
    <xf numFmtId="182" fontId="205" fillId="40" borderId="93" xfId="0" applyNumberFormat="1" applyFont="1" applyFill="1" applyBorder="1" applyAlignment="1" applyProtection="1">
      <alignment horizontal="center" vertical="center" shrinkToFit="1"/>
    </xf>
    <xf numFmtId="0" fontId="36" fillId="33" borderId="51" xfId="0" applyFont="1" applyFill="1" applyBorder="1" applyAlignment="1" applyProtection="1">
      <alignment horizontal="center" vertical="center"/>
    </xf>
    <xf numFmtId="0" fontId="204" fillId="40" borderId="72" xfId="0" applyFont="1" applyFill="1" applyBorder="1" applyAlignment="1" applyProtection="1">
      <alignment horizontal="center" vertical="center" wrapText="1"/>
    </xf>
    <xf numFmtId="0" fontId="204" fillId="40" borderId="14" xfId="0" applyFont="1" applyFill="1" applyBorder="1" applyAlignment="1" applyProtection="1">
      <alignment horizontal="center" vertical="center" wrapText="1"/>
    </xf>
    <xf numFmtId="182" fontId="110" fillId="40" borderId="72" xfId="0" applyNumberFormat="1" applyFont="1" applyFill="1" applyBorder="1" applyAlignment="1" applyProtection="1">
      <alignment horizontal="center" vertical="center" wrapText="1"/>
    </xf>
    <xf numFmtId="182" fontId="110" fillId="40" borderId="93" xfId="0" applyNumberFormat="1" applyFont="1" applyFill="1" applyBorder="1" applyAlignment="1" applyProtection="1">
      <alignment horizontal="center" vertical="center" wrapText="1"/>
    </xf>
    <xf numFmtId="0" fontId="32" fillId="33" borderId="236" xfId="0" applyFont="1" applyFill="1" applyBorder="1" applyAlignment="1" applyProtection="1">
      <alignment horizontal="center" vertical="center"/>
    </xf>
    <xf numFmtId="0" fontId="32" fillId="33" borderId="264" xfId="0" applyFont="1" applyFill="1" applyBorder="1" applyAlignment="1" applyProtection="1">
      <alignment horizontal="center" vertical="center"/>
    </xf>
    <xf numFmtId="176" fontId="40" fillId="40" borderId="17" xfId="0" applyNumberFormat="1" applyFont="1" applyFill="1" applyBorder="1" applyAlignment="1" applyProtection="1">
      <alignment horizontal="center" vertical="center"/>
      <protection locked="0"/>
    </xf>
    <xf numFmtId="0" fontId="33" fillId="33" borderId="68" xfId="0" applyFont="1" applyFill="1" applyBorder="1" applyAlignment="1" applyProtection="1">
      <alignment horizontal="center" vertical="center" wrapText="1"/>
    </xf>
    <xf numFmtId="0" fontId="33" fillId="33" borderId="69" xfId="0" applyFont="1" applyFill="1" applyBorder="1" applyAlignment="1" applyProtection="1">
      <alignment horizontal="center" vertical="center" wrapText="1"/>
    </xf>
    <xf numFmtId="0" fontId="33" fillId="33" borderId="46" xfId="0" applyFont="1" applyFill="1" applyBorder="1" applyAlignment="1" applyProtection="1">
      <alignment horizontal="center" vertical="center" wrapText="1"/>
    </xf>
    <xf numFmtId="182" fontId="33" fillId="33" borderId="65" xfId="0" applyNumberFormat="1" applyFont="1" applyFill="1" applyBorder="1" applyAlignment="1" applyProtection="1">
      <alignment horizontal="center" vertical="center" shrinkToFit="1"/>
    </xf>
    <xf numFmtId="182" fontId="33" fillId="33" borderId="40" xfId="0" applyNumberFormat="1" applyFont="1" applyFill="1" applyBorder="1" applyAlignment="1" applyProtection="1">
      <alignment horizontal="center" vertical="center" shrinkToFit="1"/>
    </xf>
    <xf numFmtId="184" fontId="32" fillId="0" borderId="39" xfId="0" applyNumberFormat="1" applyFont="1" applyBorder="1" applyAlignment="1" applyProtection="1">
      <alignment horizontal="center" vertical="center" shrinkToFit="1"/>
      <protection locked="0"/>
    </xf>
    <xf numFmtId="184" fontId="32" fillId="0" borderId="45" xfId="0" applyNumberFormat="1" applyFont="1" applyBorder="1" applyAlignment="1" applyProtection="1">
      <alignment horizontal="center" vertical="center" shrinkToFit="1"/>
      <protection locked="0"/>
    </xf>
    <xf numFmtId="194" fontId="32" fillId="0" borderId="25" xfId="0" applyNumberFormat="1" applyFont="1" applyBorder="1" applyAlignment="1" applyProtection="1">
      <alignment horizontal="center" vertical="center"/>
      <protection locked="0"/>
    </xf>
    <xf numFmtId="194" fontId="32" fillId="0" borderId="58" xfId="0" applyNumberFormat="1" applyFont="1" applyBorder="1" applyAlignment="1" applyProtection="1">
      <alignment horizontal="center" vertical="center"/>
      <protection locked="0"/>
    </xf>
    <xf numFmtId="0" fontId="33" fillId="33" borderId="48" xfId="0" applyFont="1" applyFill="1" applyBorder="1" applyAlignment="1" applyProtection="1">
      <alignment horizontal="center" vertical="center" shrinkToFit="1"/>
    </xf>
    <xf numFmtId="0" fontId="33" fillId="33" borderId="55" xfId="0" applyFont="1" applyFill="1" applyBorder="1" applyAlignment="1" applyProtection="1">
      <alignment horizontal="center" vertical="center" shrinkToFit="1"/>
    </xf>
    <xf numFmtId="0" fontId="33" fillId="33" borderId="40" xfId="0" applyFont="1" applyFill="1" applyBorder="1" applyAlignment="1" applyProtection="1">
      <alignment horizontal="center" vertical="center" shrinkToFit="1"/>
    </xf>
    <xf numFmtId="0" fontId="132" fillId="0" borderId="25" xfId="42" applyFont="1" applyBorder="1" applyAlignment="1" applyProtection="1">
      <alignment horizontal="center" vertical="center"/>
    </xf>
    <xf numFmtId="0" fontId="132" fillId="0" borderId="38" xfId="42" applyFont="1" applyBorder="1" applyAlignment="1" applyProtection="1">
      <alignment horizontal="center" vertical="center"/>
    </xf>
    <xf numFmtId="0" fontId="132" fillId="0" borderId="21" xfId="42" applyFont="1" applyBorder="1" applyAlignment="1" applyProtection="1">
      <alignment horizontal="center" vertical="center"/>
    </xf>
    <xf numFmtId="0" fontId="132" fillId="0" borderId="44" xfId="42" applyFont="1" applyBorder="1" applyAlignment="1" applyProtection="1">
      <alignment horizontal="center" vertical="center"/>
    </xf>
    <xf numFmtId="0" fontId="132" fillId="0" borderId="39" xfId="42" applyFont="1" applyBorder="1" applyAlignment="1" applyProtection="1">
      <alignment horizontal="center" vertical="center"/>
    </xf>
    <xf numFmtId="0" fontId="132" fillId="0" borderId="45" xfId="42" applyFont="1" applyBorder="1" applyAlignment="1" applyProtection="1">
      <alignment horizontal="center" vertical="center"/>
    </xf>
    <xf numFmtId="185" fontId="158" fillId="40" borderId="93" xfId="0" applyNumberFormat="1" applyFont="1" applyFill="1" applyBorder="1" applyAlignment="1" applyProtection="1">
      <alignment horizontal="center" vertical="center" shrinkToFit="1"/>
    </xf>
    <xf numFmtId="185" fontId="158" fillId="40" borderId="14" xfId="0" applyNumberFormat="1" applyFont="1" applyFill="1" applyBorder="1" applyAlignment="1" applyProtection="1">
      <alignment horizontal="center" vertical="center" shrinkToFit="1"/>
    </xf>
    <xf numFmtId="0" fontId="33" fillId="33" borderId="57" xfId="0" applyFont="1" applyFill="1" applyBorder="1" applyAlignment="1" applyProtection="1">
      <alignment horizontal="center" vertical="center" shrinkToFit="1"/>
    </xf>
    <xf numFmtId="0" fontId="76" fillId="0" borderId="50" xfId="0" applyFont="1" applyBorder="1" applyAlignment="1" applyProtection="1">
      <alignment horizontal="center" vertical="center"/>
      <protection locked="0"/>
    </xf>
    <xf numFmtId="0" fontId="76" fillId="0" borderId="37" xfId="0" applyFont="1" applyBorder="1" applyAlignment="1" applyProtection="1">
      <alignment horizontal="center" vertical="center"/>
      <protection locked="0"/>
    </xf>
    <xf numFmtId="0" fontId="76" fillId="0" borderId="47" xfId="0" applyFont="1" applyBorder="1" applyAlignment="1" applyProtection="1">
      <alignment horizontal="center" vertical="center"/>
      <protection locked="0"/>
    </xf>
    <xf numFmtId="0" fontId="41" fillId="0" borderId="93" xfId="0" applyFont="1" applyBorder="1" applyAlignment="1" applyProtection="1">
      <alignment horizontal="center" vertical="center"/>
    </xf>
    <xf numFmtId="0" fontId="40" fillId="0" borderId="125" xfId="0" applyFont="1" applyBorder="1" applyAlignment="1" applyProtection="1">
      <alignment horizontal="center" vertical="center" shrinkToFit="1"/>
      <protection locked="0"/>
    </xf>
    <xf numFmtId="0" fontId="40" fillId="0" borderId="126" xfId="0" applyFont="1" applyBorder="1" applyAlignment="1" applyProtection="1">
      <alignment horizontal="center" vertical="center" shrinkToFit="1"/>
      <protection locked="0"/>
    </xf>
    <xf numFmtId="184" fontId="32" fillId="0" borderId="38" xfId="0" applyNumberFormat="1" applyFont="1" applyBorder="1" applyAlignment="1" applyProtection="1">
      <alignment horizontal="center" vertical="center" shrinkToFit="1"/>
      <protection locked="0"/>
    </xf>
    <xf numFmtId="184" fontId="32" fillId="0" borderId="21" xfId="0" applyNumberFormat="1" applyFont="1" applyBorder="1" applyAlignment="1" applyProtection="1">
      <alignment horizontal="center" vertical="center" shrinkToFit="1"/>
      <protection locked="0"/>
    </xf>
    <xf numFmtId="0" fontId="63" fillId="0" borderId="25" xfId="42" applyFont="1" applyBorder="1" applyAlignment="1" applyProtection="1">
      <alignment horizontal="center" vertical="center"/>
      <protection locked="0"/>
    </xf>
    <xf numFmtId="0" fontId="63" fillId="0" borderId="38" xfId="42" applyFont="1" applyBorder="1" applyAlignment="1" applyProtection="1">
      <alignment horizontal="center" vertical="center"/>
      <protection locked="0"/>
    </xf>
    <xf numFmtId="0" fontId="63" fillId="0" borderId="21" xfId="42" applyFont="1" applyBorder="1" applyAlignment="1" applyProtection="1">
      <alignment horizontal="center" vertical="center"/>
      <protection locked="0"/>
    </xf>
    <xf numFmtId="194" fontId="32" fillId="0" borderId="38" xfId="0" applyNumberFormat="1" applyFont="1" applyBorder="1" applyAlignment="1" applyProtection="1">
      <alignment horizontal="center" vertical="center"/>
      <protection locked="0"/>
    </xf>
    <xf numFmtId="184" fontId="32" fillId="0" borderId="25" xfId="0" applyNumberFormat="1" applyFont="1" applyBorder="1" applyAlignment="1" applyProtection="1">
      <alignment horizontal="center" vertical="center" shrinkToFit="1"/>
      <protection locked="0"/>
    </xf>
    <xf numFmtId="182" fontId="108" fillId="31" borderId="72" xfId="0" applyNumberFormat="1" applyFont="1" applyFill="1" applyBorder="1" applyAlignment="1" applyProtection="1">
      <alignment horizontal="center" vertical="center" wrapText="1"/>
    </xf>
    <xf numFmtId="182" fontId="108" fillId="31" borderId="93" xfId="0" applyNumberFormat="1" applyFont="1" applyFill="1" applyBorder="1" applyAlignment="1" applyProtection="1">
      <alignment horizontal="center" vertical="center" wrapText="1"/>
    </xf>
    <xf numFmtId="182" fontId="108" fillId="31" borderId="14" xfId="0" applyNumberFormat="1" applyFont="1" applyFill="1" applyBorder="1" applyAlignment="1" applyProtection="1">
      <alignment horizontal="center" vertical="center" wrapText="1"/>
    </xf>
    <xf numFmtId="182" fontId="32" fillId="34" borderId="68" xfId="0" applyNumberFormat="1" applyFont="1" applyFill="1" applyBorder="1" applyAlignment="1" applyProtection="1">
      <alignment horizontal="center" vertical="center" shrinkToFit="1"/>
    </xf>
    <xf numFmtId="182" fontId="32" fillId="34" borderId="69" xfId="0" applyNumberFormat="1" applyFont="1" applyFill="1" applyBorder="1" applyAlignment="1" applyProtection="1">
      <alignment horizontal="center" vertical="center" shrinkToFit="1"/>
    </xf>
    <xf numFmtId="0" fontId="33" fillId="33" borderId="65" xfId="0" applyFont="1" applyFill="1" applyBorder="1" applyAlignment="1" applyProtection="1">
      <alignment horizontal="center" vertical="center" wrapText="1"/>
    </xf>
    <xf numFmtId="0" fontId="33" fillId="33" borderId="57" xfId="0" applyFont="1" applyFill="1" applyBorder="1" applyAlignment="1" applyProtection="1">
      <alignment horizontal="center" vertical="center" wrapText="1"/>
    </xf>
    <xf numFmtId="0" fontId="89" fillId="33" borderId="93" xfId="0" applyFont="1" applyFill="1" applyBorder="1" applyAlignment="1" applyProtection="1">
      <alignment horizontal="center" vertical="center"/>
    </xf>
    <xf numFmtId="0" fontId="89" fillId="33" borderId="14" xfId="0" applyFont="1" applyFill="1" applyBorder="1" applyAlignment="1" applyProtection="1">
      <alignment horizontal="center" vertical="center"/>
    </xf>
    <xf numFmtId="182" fontId="40" fillId="0" borderId="97" xfId="0" applyNumberFormat="1" applyFont="1" applyBorder="1" applyAlignment="1" applyProtection="1">
      <alignment horizontal="center" vertical="center"/>
      <protection locked="0"/>
    </xf>
    <xf numFmtId="182" fontId="40" fillId="0" borderId="21" xfId="0" applyNumberFormat="1" applyFont="1" applyBorder="1" applyAlignment="1" applyProtection="1">
      <alignment horizontal="center" vertical="center"/>
      <protection locked="0"/>
    </xf>
    <xf numFmtId="0" fontId="40" fillId="33" borderId="100" xfId="0" applyFont="1" applyFill="1" applyBorder="1" applyAlignment="1" applyProtection="1">
      <alignment horizontal="center" vertical="center"/>
    </xf>
    <xf numFmtId="0" fontId="40" fillId="33" borderId="93" xfId="0" applyFont="1" applyFill="1" applyBorder="1" applyAlignment="1" applyProtection="1">
      <alignment horizontal="center" vertical="center"/>
    </xf>
    <xf numFmtId="0" fontId="40" fillId="33" borderId="101" xfId="0" applyFont="1" applyFill="1" applyBorder="1" applyAlignment="1" applyProtection="1">
      <alignment horizontal="center" vertical="center"/>
    </xf>
    <xf numFmtId="20" fontId="145" fillId="33" borderId="131" xfId="0" applyNumberFormat="1" applyFont="1" applyFill="1" applyBorder="1" applyAlignment="1" applyProtection="1">
      <alignment horizontal="center" vertical="center"/>
    </xf>
    <xf numFmtId="0" fontId="145" fillId="33" borderId="125" xfId="0" applyFont="1" applyFill="1" applyBorder="1" applyAlignment="1" applyProtection="1">
      <alignment horizontal="center" vertical="center"/>
    </xf>
    <xf numFmtId="0" fontId="145" fillId="33" borderId="126" xfId="0" applyFont="1" applyFill="1" applyBorder="1" applyAlignment="1" applyProtection="1">
      <alignment horizontal="center" vertical="center"/>
    </xf>
    <xf numFmtId="184" fontId="78" fillId="0" borderId="142" xfId="0" applyNumberFormat="1" applyFont="1" applyFill="1" applyBorder="1" applyAlignment="1" applyProtection="1">
      <alignment horizontal="center" vertical="center" wrapText="1"/>
      <protection locked="0"/>
    </xf>
    <xf numFmtId="184" fontId="78" fillId="0" borderId="105" xfId="0" applyNumberFormat="1" applyFont="1" applyFill="1" applyBorder="1" applyAlignment="1" applyProtection="1">
      <alignment horizontal="center" vertical="center" wrapText="1"/>
      <protection locked="0"/>
    </xf>
    <xf numFmtId="184" fontId="78" fillId="0" borderId="143" xfId="0" applyNumberFormat="1" applyFont="1" applyFill="1" applyBorder="1" applyAlignment="1" applyProtection="1">
      <alignment horizontal="center" vertical="center" wrapText="1"/>
      <protection locked="0"/>
    </xf>
    <xf numFmtId="184" fontId="78" fillId="0" borderId="25" xfId="0" applyNumberFormat="1" applyFont="1" applyFill="1" applyBorder="1" applyAlignment="1" applyProtection="1">
      <alignment horizontal="center" vertical="center" wrapText="1"/>
      <protection locked="0"/>
    </xf>
    <xf numFmtId="184" fontId="78" fillId="0" borderId="38" xfId="0" applyNumberFormat="1" applyFont="1" applyFill="1" applyBorder="1" applyAlignment="1" applyProtection="1">
      <alignment horizontal="center" vertical="center" wrapText="1"/>
      <protection locked="0"/>
    </xf>
    <xf numFmtId="184" fontId="78" fillId="0" borderId="21" xfId="0" applyNumberFormat="1" applyFont="1" applyFill="1" applyBorder="1" applyAlignment="1" applyProtection="1">
      <alignment horizontal="center" vertical="center" wrapText="1"/>
      <protection locked="0"/>
    </xf>
    <xf numFmtId="194" fontId="192" fillId="0" borderId="38" xfId="0" applyNumberFormat="1" applyFont="1" applyBorder="1" applyAlignment="1" applyProtection="1">
      <alignment horizontal="center" vertical="center"/>
      <protection locked="0"/>
    </xf>
    <xf numFmtId="194" fontId="192" fillId="0" borderId="121" xfId="0" applyNumberFormat="1" applyFont="1" applyBorder="1" applyAlignment="1" applyProtection="1">
      <alignment horizontal="center" vertical="center"/>
      <protection locked="0"/>
    </xf>
    <xf numFmtId="194" fontId="192" fillId="0" borderId="158" xfId="0" applyNumberFormat="1" applyFont="1" applyBorder="1" applyAlignment="1" applyProtection="1">
      <alignment horizontal="center" vertical="center"/>
      <protection locked="0"/>
    </xf>
    <xf numFmtId="0" fontId="89" fillId="33" borderId="72" xfId="0" applyFont="1" applyFill="1" applyBorder="1" applyAlignment="1" applyProtection="1">
      <alignment horizontal="center" vertical="center"/>
    </xf>
    <xf numFmtId="0" fontId="89" fillId="33" borderId="101" xfId="0" applyFont="1" applyFill="1" applyBorder="1" applyAlignment="1" applyProtection="1">
      <alignment horizontal="center" vertical="center"/>
    </xf>
    <xf numFmtId="0" fontId="158" fillId="0" borderId="38" xfId="0" applyFont="1" applyBorder="1" applyAlignment="1" applyProtection="1">
      <alignment horizontal="center" vertical="center"/>
      <protection locked="0"/>
    </xf>
    <xf numFmtId="0" fontId="158" fillId="0" borderId="158" xfId="0" applyFont="1" applyBorder="1" applyAlignment="1" applyProtection="1">
      <alignment horizontal="center" vertical="center"/>
      <protection locked="0"/>
    </xf>
    <xf numFmtId="182" fontId="73" fillId="40" borderId="72" xfId="0" applyNumberFormat="1" applyFont="1" applyFill="1" applyBorder="1" applyAlignment="1" applyProtection="1">
      <alignment horizontal="center" vertical="center" shrinkToFit="1"/>
    </xf>
    <xf numFmtId="182" fontId="73" fillId="40" borderId="93" xfId="0" applyNumberFormat="1" applyFont="1" applyFill="1" applyBorder="1" applyAlignment="1" applyProtection="1">
      <alignment horizontal="center" vertical="center" shrinkToFit="1"/>
    </xf>
    <xf numFmtId="182" fontId="73" fillId="40" borderId="14" xfId="0" applyNumberFormat="1" applyFont="1" applyFill="1" applyBorder="1" applyAlignment="1" applyProtection="1">
      <alignment horizontal="center" vertical="center" shrinkToFit="1"/>
    </xf>
    <xf numFmtId="182" fontId="145" fillId="33" borderId="124" xfId="0" applyNumberFormat="1" applyFont="1" applyFill="1" applyBorder="1" applyAlignment="1" applyProtection="1">
      <alignment horizontal="center" vertical="center"/>
    </xf>
    <xf numFmtId="182" fontId="145" fillId="33" borderId="126" xfId="0" applyNumberFormat="1" applyFont="1" applyFill="1" applyBorder="1" applyAlignment="1" applyProtection="1">
      <alignment horizontal="center" vertical="center"/>
    </xf>
    <xf numFmtId="182" fontId="32" fillId="0" borderId="92" xfId="0" applyNumberFormat="1" applyFont="1" applyBorder="1" applyAlignment="1" applyProtection="1">
      <alignment horizontal="center" vertical="center" wrapText="1"/>
      <protection locked="0"/>
    </xf>
    <xf numFmtId="182" fontId="32" fillId="0" borderId="45" xfId="0" applyNumberFormat="1" applyFont="1" applyBorder="1" applyAlignment="1" applyProtection="1">
      <alignment horizontal="center" vertical="center" wrapText="1"/>
      <protection locked="0"/>
    </xf>
    <xf numFmtId="0" fontId="63" fillId="0" borderId="44" xfId="42" applyFont="1" applyBorder="1" applyAlignment="1" applyProtection="1">
      <alignment horizontal="center" vertical="center"/>
      <protection locked="0"/>
    </xf>
    <xf numFmtId="0" fontId="63" fillId="0" borderId="39" xfId="42" applyFont="1" applyBorder="1" applyAlignment="1" applyProtection="1">
      <alignment horizontal="center" vertical="center"/>
      <protection locked="0"/>
    </xf>
    <xf numFmtId="0" fontId="63" fillId="0" borderId="45" xfId="42" applyFont="1" applyBorder="1" applyAlignment="1" applyProtection="1">
      <alignment horizontal="center" vertical="center"/>
      <protection locked="0"/>
    </xf>
    <xf numFmtId="194" fontId="32" fillId="0" borderId="39" xfId="0" applyNumberFormat="1" applyFont="1" applyBorder="1" applyAlignment="1" applyProtection="1">
      <alignment horizontal="center" vertical="center"/>
      <protection locked="0"/>
    </xf>
    <xf numFmtId="194" fontId="32" fillId="0" borderId="54" xfId="0" applyNumberFormat="1" applyFont="1" applyBorder="1" applyAlignment="1" applyProtection="1">
      <alignment horizontal="center" vertical="center"/>
      <protection locked="0"/>
    </xf>
    <xf numFmtId="0" fontId="145" fillId="33" borderId="131" xfId="0" applyFont="1" applyFill="1" applyBorder="1" applyAlignment="1" applyProtection="1">
      <alignment horizontal="right"/>
    </xf>
    <xf numFmtId="0" fontId="145" fillId="33" borderId="125" xfId="0" applyFont="1" applyFill="1" applyBorder="1" applyAlignment="1" applyProtection="1">
      <alignment horizontal="right"/>
    </xf>
    <xf numFmtId="0" fontId="145" fillId="33" borderId="126" xfId="0" applyFont="1" applyFill="1" applyBorder="1" applyAlignment="1" applyProtection="1">
      <alignment horizontal="right"/>
    </xf>
    <xf numFmtId="0" fontId="107" fillId="0" borderId="25" xfId="0" applyFont="1" applyBorder="1" applyAlignment="1" applyProtection="1">
      <alignment horizontal="center" vertical="center" shrinkToFit="1"/>
      <protection locked="0"/>
    </xf>
    <xf numFmtId="0" fontId="107" fillId="0" borderId="58" xfId="0" applyFont="1" applyBorder="1" applyAlignment="1" applyProtection="1">
      <alignment horizontal="center" vertical="center" shrinkToFit="1"/>
      <protection locked="0"/>
    </xf>
    <xf numFmtId="0" fontId="107" fillId="0" borderId="38" xfId="0" applyFont="1" applyBorder="1" applyAlignment="1" applyProtection="1">
      <alignment horizontal="center" vertical="center" shrinkToFit="1"/>
      <protection locked="0"/>
    </xf>
    <xf numFmtId="0" fontId="107" fillId="0" borderId="21" xfId="0" applyFont="1" applyBorder="1" applyAlignment="1" applyProtection="1">
      <alignment horizontal="center" vertical="center" shrinkToFit="1"/>
      <protection locked="0"/>
    </xf>
    <xf numFmtId="182" fontId="40" fillId="0" borderId="154" xfId="0" applyNumberFormat="1" applyFont="1" applyBorder="1" applyAlignment="1" applyProtection="1">
      <alignment horizontal="center" vertical="center"/>
      <protection locked="0"/>
    </xf>
    <xf numFmtId="182" fontId="40" fillId="0" borderId="143" xfId="0" applyNumberFormat="1" applyFont="1" applyBorder="1" applyAlignment="1" applyProtection="1">
      <alignment horizontal="center" vertical="center"/>
      <protection locked="0"/>
    </xf>
    <xf numFmtId="0" fontId="192" fillId="0" borderId="38" xfId="0" applyFont="1" applyBorder="1" applyAlignment="1" applyProtection="1">
      <alignment horizontal="center" vertical="center"/>
      <protection locked="0"/>
    </xf>
    <xf numFmtId="0" fontId="192" fillId="0" borderId="158" xfId="0" applyFont="1" applyBorder="1" applyAlignment="1" applyProtection="1">
      <alignment horizontal="center" vertical="center"/>
      <protection locked="0"/>
    </xf>
    <xf numFmtId="0" fontId="33" fillId="0" borderId="38" xfId="0" applyFont="1" applyBorder="1" applyAlignment="1" applyProtection="1">
      <alignment horizontal="left" vertical="center"/>
    </xf>
    <xf numFmtId="0" fontId="33" fillId="0" borderId="58" xfId="0" applyFont="1" applyBorder="1" applyAlignment="1" applyProtection="1">
      <alignment horizontal="left" vertical="center"/>
    </xf>
    <xf numFmtId="182" fontId="32" fillId="0" borderId="97" xfId="0" applyNumberFormat="1" applyFont="1" applyBorder="1" applyAlignment="1" applyProtection="1">
      <alignment horizontal="center" vertical="center" wrapText="1"/>
      <protection locked="0"/>
    </xf>
    <xf numFmtId="182" fontId="32" fillId="0" borderId="21" xfId="0" applyNumberFormat="1" applyFont="1" applyBorder="1" applyAlignment="1" applyProtection="1">
      <alignment horizontal="center" vertical="center" wrapText="1"/>
      <protection locked="0"/>
    </xf>
    <xf numFmtId="182" fontId="107" fillId="0" borderId="97" xfId="0" applyNumberFormat="1" applyFont="1" applyBorder="1" applyAlignment="1" applyProtection="1">
      <alignment horizontal="center" vertical="center" wrapText="1"/>
      <protection locked="0"/>
    </xf>
    <xf numFmtId="182" fontId="107" fillId="0" borderId="21" xfId="0" applyNumberFormat="1" applyFont="1" applyBorder="1" applyAlignment="1" applyProtection="1">
      <alignment horizontal="center" vertical="center" wrapText="1"/>
      <protection locked="0"/>
    </xf>
    <xf numFmtId="0" fontId="40" fillId="0" borderId="127" xfId="0" applyFont="1" applyBorder="1" applyAlignment="1" applyProtection="1">
      <alignment horizontal="center" vertical="center" shrinkToFit="1"/>
      <protection locked="0"/>
    </xf>
    <xf numFmtId="0" fontId="33" fillId="33" borderId="68" xfId="0" applyFont="1" applyFill="1" applyBorder="1" applyAlignment="1" applyProtection="1">
      <alignment horizontal="center" vertical="center"/>
    </xf>
    <xf numFmtId="0" fontId="33" fillId="33" borderId="69" xfId="0" applyFont="1" applyFill="1" applyBorder="1" applyAlignment="1" applyProtection="1">
      <alignment horizontal="center" vertical="center"/>
    </xf>
    <xf numFmtId="0" fontId="33" fillId="33" borderId="46" xfId="0" applyFont="1" applyFill="1" applyBorder="1" applyAlignment="1" applyProtection="1">
      <alignment horizontal="center" vertical="center"/>
    </xf>
    <xf numFmtId="0" fontId="33" fillId="27" borderId="17" xfId="0" applyFont="1" applyFill="1" applyBorder="1" applyAlignment="1" applyProtection="1">
      <alignment horizontal="center" vertical="center"/>
      <protection locked="0"/>
    </xf>
    <xf numFmtId="0" fontId="33" fillId="27" borderId="67" xfId="0" applyFont="1" applyFill="1" applyBorder="1" applyAlignment="1" applyProtection="1">
      <alignment horizontal="center" vertical="center"/>
      <protection locked="0"/>
    </xf>
    <xf numFmtId="0" fontId="33" fillId="27" borderId="11" xfId="0" applyFont="1" applyFill="1" applyBorder="1" applyAlignment="1" applyProtection="1">
      <alignment horizontal="center" vertical="center"/>
      <protection locked="0"/>
    </xf>
    <xf numFmtId="0" fontId="36" fillId="0" borderId="68" xfId="0" applyFont="1" applyBorder="1" applyAlignment="1" applyProtection="1">
      <alignment horizontal="left" vertical="center"/>
    </xf>
    <xf numFmtId="0" fontId="36" fillId="0" borderId="69" xfId="0" applyFont="1" applyBorder="1" applyAlignment="1" applyProtection="1">
      <alignment horizontal="left" vertical="center"/>
    </xf>
    <xf numFmtId="0" fontId="36" fillId="0" borderId="46" xfId="0" applyFont="1" applyBorder="1" applyAlignment="1" applyProtection="1">
      <alignment horizontal="left" vertical="center"/>
    </xf>
    <xf numFmtId="0" fontId="36" fillId="0" borderId="11" xfId="0" applyFont="1" applyBorder="1" applyAlignment="1" applyProtection="1">
      <alignment horizontal="left" vertical="center"/>
    </xf>
    <xf numFmtId="0" fontId="36" fillId="0" borderId="17" xfId="0" applyFont="1" applyBorder="1" applyAlignment="1" applyProtection="1">
      <alignment horizontal="left" vertical="center"/>
    </xf>
    <xf numFmtId="0" fontId="36" fillId="0" borderId="67" xfId="0" applyFont="1" applyBorder="1" applyAlignment="1" applyProtection="1">
      <alignment horizontal="left" vertical="center"/>
    </xf>
    <xf numFmtId="0" fontId="40" fillId="31" borderId="72" xfId="0" applyFont="1" applyFill="1" applyBorder="1" applyAlignment="1" applyProtection="1">
      <alignment horizontal="center" vertical="center" shrinkToFit="1"/>
    </xf>
    <xf numFmtId="0" fontId="40" fillId="31" borderId="93" xfId="0" applyFont="1" applyFill="1" applyBorder="1" applyAlignment="1" applyProtection="1">
      <alignment horizontal="center" vertical="center" shrinkToFit="1"/>
    </xf>
    <xf numFmtId="0" fontId="40" fillId="31" borderId="14" xfId="0" applyFont="1" applyFill="1" applyBorder="1" applyAlignment="1" applyProtection="1">
      <alignment horizontal="center" vertical="center" shrinkToFit="1"/>
    </xf>
    <xf numFmtId="0" fontId="33" fillId="27" borderId="72" xfId="0" applyFont="1" applyFill="1" applyBorder="1" applyAlignment="1" applyProtection="1">
      <alignment horizontal="center" vertical="center"/>
      <protection locked="0"/>
    </xf>
    <xf numFmtId="0" fontId="33" fillId="27" borderId="93" xfId="0" applyFont="1" applyFill="1" applyBorder="1" applyAlignment="1" applyProtection="1">
      <alignment horizontal="center" vertical="center"/>
      <protection locked="0"/>
    </xf>
    <xf numFmtId="0" fontId="33" fillId="27" borderId="14" xfId="0" applyFont="1" applyFill="1" applyBorder="1" applyAlignment="1" applyProtection="1">
      <alignment horizontal="center" vertical="center"/>
      <protection locked="0"/>
    </xf>
    <xf numFmtId="0" fontId="37" fillId="31" borderId="108" xfId="0" applyFont="1" applyFill="1" applyBorder="1" applyAlignment="1" applyProtection="1">
      <alignment horizontal="center" vertical="center"/>
    </xf>
    <xf numFmtId="0" fontId="37" fillId="31" borderId="19" xfId="0" applyFont="1" applyFill="1" applyBorder="1" applyAlignment="1" applyProtection="1">
      <alignment horizontal="center" vertical="center"/>
    </xf>
    <xf numFmtId="0" fontId="76" fillId="0" borderId="25" xfId="0" applyFont="1" applyBorder="1" applyAlignment="1" applyProtection="1">
      <alignment horizontal="center" vertical="center"/>
      <protection locked="0"/>
    </xf>
    <xf numFmtId="0" fontId="76" fillId="0" borderId="38" xfId="0" applyFont="1" applyBorder="1" applyAlignment="1" applyProtection="1">
      <alignment horizontal="center" vertical="center"/>
      <protection locked="0"/>
    </xf>
    <xf numFmtId="0" fontId="76" fillId="0" borderId="58" xfId="0" applyFont="1" applyBorder="1" applyAlignment="1" applyProtection="1">
      <alignment horizontal="center" vertical="center"/>
      <protection locked="0"/>
    </xf>
    <xf numFmtId="0" fontId="37" fillId="31" borderId="91" xfId="0" applyFont="1" applyFill="1" applyBorder="1" applyAlignment="1" applyProtection="1">
      <alignment horizontal="center" vertical="center"/>
    </xf>
    <xf numFmtId="0" fontId="37" fillId="31" borderId="37" xfId="0" applyFont="1" applyFill="1" applyBorder="1" applyAlignment="1" applyProtection="1">
      <alignment horizontal="center" vertical="center"/>
    </xf>
    <xf numFmtId="0" fontId="76" fillId="0" borderId="187" xfId="0" applyFont="1" applyBorder="1" applyAlignment="1" applyProtection="1">
      <alignment horizontal="center" vertical="center"/>
    </xf>
    <xf numFmtId="0" fontId="76" fillId="0" borderId="194" xfId="0" applyFont="1" applyBorder="1" applyAlignment="1" applyProtection="1">
      <alignment horizontal="center" vertical="center"/>
    </xf>
    <xf numFmtId="0" fontId="76" fillId="0" borderId="188" xfId="0" applyFont="1" applyBorder="1" applyAlignment="1" applyProtection="1">
      <alignment horizontal="center" vertical="center"/>
    </xf>
    <xf numFmtId="0" fontId="76" fillId="0" borderId="44" xfId="0" applyFont="1" applyBorder="1" applyAlignment="1" applyProtection="1">
      <alignment horizontal="center" vertical="center"/>
      <protection locked="0"/>
    </xf>
    <xf numFmtId="0" fontId="76" fillId="0" borderId="39" xfId="0" applyFont="1" applyBorder="1" applyAlignment="1" applyProtection="1">
      <alignment horizontal="center" vertical="center"/>
      <protection locked="0"/>
    </xf>
    <xf numFmtId="0" fontId="76" fillId="0" borderId="45" xfId="0" applyFont="1" applyBorder="1" applyAlignment="1" applyProtection="1">
      <alignment horizontal="center" vertical="center"/>
      <protection locked="0"/>
    </xf>
    <xf numFmtId="0" fontId="76" fillId="0" borderId="54" xfId="0" applyFont="1" applyBorder="1" applyAlignment="1" applyProtection="1">
      <alignment horizontal="center" vertical="center"/>
      <protection locked="0"/>
    </xf>
    <xf numFmtId="0" fontId="37" fillId="31" borderId="92" xfId="0" applyFont="1" applyFill="1" applyBorder="1" applyAlignment="1" applyProtection="1">
      <alignment horizontal="center" vertical="center"/>
    </xf>
    <xf numFmtId="0" fontId="37" fillId="31" borderId="45" xfId="0" applyFont="1" applyFill="1" applyBorder="1" applyAlignment="1" applyProtection="1">
      <alignment horizontal="center" vertical="center"/>
    </xf>
    <xf numFmtId="0" fontId="76" fillId="0" borderId="43" xfId="0" applyFont="1" applyBorder="1" applyAlignment="1" applyProtection="1">
      <alignment horizontal="center" vertical="center"/>
      <protection locked="0"/>
    </xf>
    <xf numFmtId="0" fontId="76" fillId="0" borderId="20" xfId="0" applyFont="1" applyBorder="1" applyAlignment="1" applyProtection="1">
      <alignment horizontal="center" vertical="center"/>
      <protection locked="0"/>
    </xf>
    <xf numFmtId="0" fontId="76" fillId="0" borderId="29" xfId="0" applyFont="1" applyBorder="1" applyAlignment="1" applyProtection="1">
      <alignment horizontal="center" vertical="center"/>
      <protection locked="0"/>
    </xf>
    <xf numFmtId="0" fontId="37" fillId="31" borderId="29" xfId="0" applyFont="1" applyFill="1" applyBorder="1" applyAlignment="1" applyProtection="1">
      <alignment horizontal="center" vertical="center"/>
    </xf>
    <xf numFmtId="0" fontId="37" fillId="31" borderId="97" xfId="0" applyFont="1" applyFill="1" applyBorder="1" applyAlignment="1" applyProtection="1">
      <alignment horizontal="center" vertical="center"/>
    </xf>
    <xf numFmtId="0" fontId="37" fillId="31" borderId="38" xfId="0" applyFont="1" applyFill="1" applyBorder="1" applyAlignment="1" applyProtection="1">
      <alignment horizontal="center" vertical="center"/>
    </xf>
    <xf numFmtId="0" fontId="76" fillId="0" borderId="21" xfId="0" applyFont="1" applyBorder="1" applyAlignment="1" applyProtection="1">
      <alignment horizontal="center" vertical="center"/>
      <protection locked="0"/>
    </xf>
    <xf numFmtId="0" fontId="37" fillId="31" borderId="21" xfId="0" applyFont="1" applyFill="1" applyBorder="1" applyAlignment="1" applyProtection="1">
      <alignment horizontal="center" vertical="center"/>
    </xf>
    <xf numFmtId="0" fontId="33" fillId="33" borderId="65" xfId="0" applyFont="1" applyFill="1" applyBorder="1" applyAlignment="1" applyProtection="1">
      <alignment horizontal="center" vertical="center" shrinkToFit="1"/>
    </xf>
    <xf numFmtId="0" fontId="41" fillId="0" borderId="72" xfId="0" applyFont="1" applyBorder="1" applyAlignment="1" applyProtection="1">
      <alignment horizontal="center" vertical="center"/>
    </xf>
    <xf numFmtId="0" fontId="41" fillId="0" borderId="14" xfId="0" applyFont="1" applyBorder="1" applyAlignment="1" applyProtection="1">
      <alignment horizontal="center" vertical="center"/>
    </xf>
    <xf numFmtId="0" fontId="41" fillId="0" borderId="72" xfId="0" applyFont="1" applyBorder="1" applyAlignment="1" applyProtection="1">
      <alignment horizontal="center" vertical="center" shrinkToFit="1"/>
    </xf>
    <xf numFmtId="0" fontId="41" fillId="0" borderId="93" xfId="0" applyFont="1" applyBorder="1" applyAlignment="1" applyProtection="1">
      <alignment horizontal="center" vertical="center" shrinkToFit="1"/>
    </xf>
    <xf numFmtId="0" fontId="41" fillId="0" borderId="14" xfId="0" applyFont="1" applyBorder="1" applyAlignment="1" applyProtection="1">
      <alignment horizontal="center" vertical="center" shrinkToFit="1"/>
    </xf>
    <xf numFmtId="0" fontId="157" fillId="40" borderId="72" xfId="0" applyFont="1" applyFill="1" applyBorder="1" applyAlignment="1" applyProtection="1">
      <alignment horizontal="center" vertical="center" shrinkToFit="1"/>
    </xf>
    <xf numFmtId="0" fontId="73" fillId="40" borderId="93" xfId="0" applyFont="1" applyFill="1" applyBorder="1" applyAlignment="1" applyProtection="1">
      <alignment horizontal="center" vertical="center" shrinkToFit="1"/>
    </xf>
    <xf numFmtId="0" fontId="73" fillId="40" borderId="14" xfId="0" applyFont="1" applyFill="1" applyBorder="1" applyAlignment="1" applyProtection="1">
      <alignment horizontal="center" vertical="center" shrinkToFit="1"/>
    </xf>
    <xf numFmtId="185" fontId="158" fillId="40" borderId="72" xfId="0" applyNumberFormat="1" applyFont="1" applyFill="1" applyBorder="1" applyAlignment="1" applyProtection="1">
      <alignment horizontal="center" vertical="center" shrinkToFit="1"/>
    </xf>
    <xf numFmtId="0" fontId="76" fillId="0" borderId="185" xfId="0" applyFont="1" applyBorder="1" applyAlignment="1" applyProtection="1">
      <alignment horizontal="center" vertical="center"/>
    </xf>
    <xf numFmtId="0" fontId="76" fillId="0" borderId="193" xfId="0" applyFont="1" applyBorder="1" applyAlignment="1" applyProtection="1">
      <alignment horizontal="center" vertical="center"/>
    </xf>
    <xf numFmtId="0" fontId="76" fillId="0" borderId="186" xfId="0" applyFont="1" applyBorder="1" applyAlignment="1" applyProtection="1">
      <alignment horizontal="center" vertical="center"/>
    </xf>
    <xf numFmtId="0" fontId="76" fillId="0" borderId="105" xfId="0" applyFont="1" applyBorder="1" applyAlignment="1" applyProtection="1">
      <alignment horizontal="center" vertical="center"/>
      <protection locked="0"/>
    </xf>
    <xf numFmtId="0" fontId="76" fillId="0" borderId="143" xfId="0" applyFont="1" applyBorder="1" applyAlignment="1" applyProtection="1">
      <alignment horizontal="center" vertical="center"/>
      <protection locked="0"/>
    </xf>
    <xf numFmtId="0" fontId="72" fillId="34" borderId="72" xfId="0" applyFont="1" applyFill="1" applyBorder="1" applyAlignment="1" applyProtection="1">
      <alignment horizontal="center" vertical="center" shrinkToFit="1"/>
    </xf>
    <xf numFmtId="0" fontId="72" fillId="34" borderId="93" xfId="0" applyFont="1" applyFill="1" applyBorder="1" applyAlignment="1" applyProtection="1">
      <alignment horizontal="center" vertical="center" shrinkToFit="1"/>
    </xf>
    <xf numFmtId="0" fontId="72" fillId="34" borderId="14" xfId="0" applyFont="1" applyFill="1" applyBorder="1" applyAlignment="1" applyProtection="1">
      <alignment horizontal="center" vertical="center" shrinkToFit="1"/>
    </xf>
    <xf numFmtId="0" fontId="36" fillId="33" borderId="72" xfId="0" applyFont="1" applyFill="1" applyBorder="1" applyAlignment="1" applyProtection="1">
      <alignment horizontal="left" vertical="center"/>
    </xf>
    <xf numFmtId="0" fontId="36" fillId="33" borderId="93" xfId="0" applyFont="1" applyFill="1" applyBorder="1" applyAlignment="1" applyProtection="1">
      <alignment horizontal="left" vertical="center"/>
    </xf>
    <xf numFmtId="0" fontId="36" fillId="33" borderId="14" xfId="0" applyFont="1" applyFill="1" applyBorder="1" applyAlignment="1" applyProtection="1">
      <alignment horizontal="left" vertical="center"/>
    </xf>
    <xf numFmtId="0" fontId="144" fillId="34" borderId="98" xfId="0" applyFont="1" applyFill="1" applyBorder="1" applyAlignment="1" applyProtection="1">
      <alignment horizontal="center" vertical="center" wrapText="1"/>
    </xf>
    <xf numFmtId="0" fontId="144" fillId="34" borderId="69" xfId="0" applyFont="1" applyFill="1" applyBorder="1" applyAlignment="1" applyProtection="1">
      <alignment horizontal="center" vertical="center" wrapText="1"/>
    </xf>
    <xf numFmtId="0" fontId="144" fillId="34" borderId="46" xfId="0" applyFont="1" applyFill="1" applyBorder="1" applyAlignment="1" applyProtection="1">
      <alignment horizontal="center" vertical="center" wrapText="1"/>
    </xf>
    <xf numFmtId="0" fontId="144" fillId="34" borderId="42" xfId="0" applyFont="1" applyFill="1" applyBorder="1" applyAlignment="1" applyProtection="1">
      <alignment horizontal="center" vertical="center" wrapText="1"/>
    </xf>
    <xf numFmtId="0" fontId="144" fillId="34" borderId="0" xfId="0" applyFont="1" applyFill="1" applyBorder="1" applyAlignment="1" applyProtection="1">
      <alignment horizontal="center" vertical="center" wrapText="1"/>
    </xf>
    <xf numFmtId="0" fontId="144" fillId="34" borderId="51" xfId="0" applyFont="1" applyFill="1" applyBorder="1" applyAlignment="1" applyProtection="1">
      <alignment horizontal="center" vertical="center" wrapText="1"/>
    </xf>
    <xf numFmtId="0" fontId="144" fillId="34" borderId="151" xfId="0" applyFont="1" applyFill="1" applyBorder="1" applyAlignment="1" applyProtection="1">
      <alignment horizontal="center" vertical="center" wrapText="1"/>
    </xf>
    <xf numFmtId="0" fontId="144" fillId="34" borderId="49" xfId="0" applyFont="1" applyFill="1" applyBorder="1" applyAlignment="1" applyProtection="1">
      <alignment horizontal="center" vertical="center" wrapText="1"/>
    </xf>
    <xf numFmtId="0" fontId="144" fillId="34" borderId="133" xfId="0" applyFont="1" applyFill="1" applyBorder="1" applyAlignment="1" applyProtection="1">
      <alignment horizontal="center" vertical="center" wrapText="1"/>
    </xf>
    <xf numFmtId="0" fontId="91" fillId="31" borderId="72" xfId="0" applyFont="1" applyFill="1" applyBorder="1" applyAlignment="1" applyProtection="1">
      <alignment horizontal="center" vertical="center"/>
    </xf>
    <xf numFmtId="0" fontId="91" fillId="31" borderId="93" xfId="0" applyFont="1" applyFill="1" applyBorder="1" applyAlignment="1" applyProtection="1">
      <alignment horizontal="center" vertical="center"/>
    </xf>
    <xf numFmtId="0" fontId="91" fillId="31" borderId="14" xfId="0" applyFont="1" applyFill="1" applyBorder="1" applyAlignment="1" applyProtection="1">
      <alignment horizontal="center" vertical="center"/>
    </xf>
    <xf numFmtId="0" fontId="40" fillId="0" borderId="181" xfId="0" applyFont="1" applyBorder="1" applyAlignment="1" applyProtection="1">
      <alignment horizontal="center" vertical="center" shrinkToFit="1"/>
    </xf>
    <xf numFmtId="0" fontId="40" fillId="0" borderId="191" xfId="0" applyFont="1" applyBorder="1" applyAlignment="1" applyProtection="1">
      <alignment horizontal="center" vertical="center" shrinkToFit="1"/>
    </xf>
    <xf numFmtId="0" fontId="40" fillId="0" borderId="182" xfId="0" applyFont="1" applyBorder="1" applyAlignment="1" applyProtection="1">
      <alignment horizontal="center" vertical="center" shrinkToFit="1"/>
    </xf>
    <xf numFmtId="0" fontId="37" fillId="31" borderId="20" xfId="0" applyFont="1" applyFill="1" applyBorder="1" applyAlignment="1" applyProtection="1">
      <alignment horizontal="center" vertical="center"/>
    </xf>
    <xf numFmtId="0" fontId="76" fillId="0" borderId="183" xfId="0" applyFont="1" applyBorder="1" applyAlignment="1" applyProtection="1">
      <alignment horizontal="center" vertical="center"/>
    </xf>
    <xf numFmtId="0" fontId="76" fillId="0" borderId="192" xfId="0" applyFont="1" applyBorder="1" applyAlignment="1" applyProtection="1">
      <alignment horizontal="center" vertical="center"/>
    </xf>
    <xf numFmtId="0" fontId="76" fillId="0" borderId="184" xfId="0" applyFont="1" applyBorder="1" applyAlignment="1" applyProtection="1">
      <alignment horizontal="center" vertical="center"/>
    </xf>
    <xf numFmtId="0" fontId="76" fillId="0" borderId="142" xfId="0" applyFont="1" applyBorder="1" applyAlignment="1" applyProtection="1">
      <alignment horizontal="center" vertical="center"/>
      <protection locked="0"/>
    </xf>
    <xf numFmtId="0" fontId="76" fillId="0" borderId="155" xfId="0" applyFont="1" applyBorder="1" applyAlignment="1" applyProtection="1">
      <alignment horizontal="center" vertical="center"/>
      <protection locked="0"/>
    </xf>
    <xf numFmtId="0" fontId="76" fillId="0" borderId="19" xfId="0" applyFont="1" applyBorder="1" applyAlignment="1" applyProtection="1">
      <alignment horizontal="center" vertical="center"/>
      <protection locked="0"/>
    </xf>
    <xf numFmtId="0" fontId="76" fillId="0" borderId="109" xfId="0" applyFont="1" applyBorder="1" applyAlignment="1" applyProtection="1">
      <alignment horizontal="center" vertical="center"/>
      <protection locked="0"/>
    </xf>
    <xf numFmtId="20" fontId="107" fillId="0" borderId="25" xfId="0" applyNumberFormat="1" applyFont="1" applyBorder="1" applyAlignment="1" applyProtection="1">
      <alignment horizontal="center" vertical="center" shrinkToFit="1"/>
      <protection locked="0"/>
    </xf>
    <xf numFmtId="184" fontId="107" fillId="0" borderId="25" xfId="0" applyNumberFormat="1" applyFont="1" applyBorder="1" applyAlignment="1" applyProtection="1">
      <alignment horizontal="center" vertical="center" shrinkToFit="1"/>
      <protection locked="0"/>
    </xf>
    <xf numFmtId="184" fontId="107" fillId="0" borderId="21" xfId="0" applyNumberFormat="1" applyFont="1" applyBorder="1" applyAlignment="1" applyProtection="1">
      <alignment horizontal="center" vertical="center" shrinkToFit="1"/>
      <protection locked="0"/>
    </xf>
    <xf numFmtId="184" fontId="33" fillId="33" borderId="48" xfId="0" applyNumberFormat="1" applyFont="1" applyFill="1" applyBorder="1" applyAlignment="1" applyProtection="1">
      <alignment horizontal="center" vertical="center" shrinkToFit="1"/>
    </xf>
    <xf numFmtId="184" fontId="33" fillId="33" borderId="40" xfId="0" applyNumberFormat="1" applyFont="1" applyFill="1" applyBorder="1" applyAlignment="1" applyProtection="1">
      <alignment horizontal="center" vertical="center" shrinkToFit="1"/>
    </xf>
    <xf numFmtId="0" fontId="73" fillId="40" borderId="72" xfId="0" applyFont="1" applyFill="1" applyBorder="1" applyAlignment="1" applyProtection="1">
      <alignment horizontal="center" vertical="center" shrinkToFit="1"/>
    </xf>
    <xf numFmtId="182" fontId="33" fillId="33" borderId="48" xfId="0" applyNumberFormat="1" applyFont="1" applyFill="1" applyBorder="1" applyAlignment="1" applyProtection="1">
      <alignment horizontal="center" vertical="center" shrinkToFit="1"/>
    </xf>
    <xf numFmtId="182" fontId="33" fillId="33" borderId="57" xfId="0" applyNumberFormat="1" applyFont="1" applyFill="1" applyBorder="1" applyAlignment="1" applyProtection="1">
      <alignment horizontal="center" vertical="center" shrinkToFit="1"/>
    </xf>
    <xf numFmtId="0" fontId="110" fillId="0" borderId="91" xfId="0" applyFont="1" applyBorder="1" applyAlignment="1" applyProtection="1">
      <alignment horizontal="center" vertical="center"/>
      <protection locked="0"/>
    </xf>
    <xf numFmtId="0" fontId="110" fillId="0" borderId="47" xfId="0" applyFont="1" applyBorder="1" applyAlignment="1" applyProtection="1">
      <alignment horizontal="center" vertical="center"/>
      <protection locked="0"/>
    </xf>
    <xf numFmtId="0" fontId="110" fillId="0" borderId="11" xfId="0" applyFont="1" applyBorder="1" applyAlignment="1" applyProtection="1">
      <alignment horizontal="center" vertical="center"/>
      <protection locked="0"/>
    </xf>
    <xf numFmtId="0" fontId="110" fillId="0" borderId="67" xfId="0" applyFont="1" applyBorder="1" applyAlignment="1" applyProtection="1">
      <alignment horizontal="center" vertical="center"/>
      <protection locked="0"/>
    </xf>
    <xf numFmtId="0" fontId="32" fillId="0" borderId="66" xfId="0" applyFont="1" applyBorder="1" applyAlignment="1" applyProtection="1">
      <alignment horizontal="center" vertical="center"/>
    </xf>
    <xf numFmtId="0" fontId="32" fillId="0" borderId="28" xfId="0" applyFont="1" applyBorder="1" applyAlignment="1" applyProtection="1">
      <alignment horizontal="center" vertical="center"/>
    </xf>
    <xf numFmtId="0" fontId="110" fillId="0" borderId="66" xfId="0" applyFont="1" applyBorder="1" applyAlignment="1" applyProtection="1">
      <alignment horizontal="center" vertical="center"/>
      <protection locked="0"/>
    </xf>
    <xf numFmtId="0" fontId="110" fillId="0" borderId="0" xfId="0" applyFont="1" applyBorder="1" applyAlignment="1" applyProtection="1">
      <alignment horizontal="center" vertical="center"/>
      <protection locked="0"/>
    </xf>
    <xf numFmtId="0" fontId="110" fillId="0" borderId="51" xfId="0" applyFont="1" applyBorder="1" applyAlignment="1" applyProtection="1">
      <alignment horizontal="center" vertical="center"/>
      <protection locked="0"/>
    </xf>
    <xf numFmtId="0" fontId="110" fillId="0" borderId="17" xfId="0" applyFont="1" applyBorder="1" applyAlignment="1" applyProtection="1">
      <alignment horizontal="center" vertical="center"/>
      <protection locked="0"/>
    </xf>
    <xf numFmtId="0" fontId="32" fillId="0" borderId="0" xfId="0" applyFont="1" applyBorder="1" applyAlignment="1" applyProtection="1">
      <alignment horizontal="center" vertical="center"/>
    </xf>
    <xf numFmtId="0" fontId="77" fillId="0" borderId="25" xfId="0" applyFont="1" applyBorder="1" applyAlignment="1" applyProtection="1">
      <alignment horizontal="center" vertical="center" shrinkToFit="1"/>
      <protection locked="0"/>
    </xf>
    <xf numFmtId="0" fontId="77" fillId="0" borderId="38" xfId="0" applyFont="1" applyBorder="1" applyAlignment="1" applyProtection="1">
      <alignment horizontal="center" vertical="center" shrinkToFit="1"/>
      <protection locked="0"/>
    </xf>
    <xf numFmtId="0" fontId="77" fillId="0" borderId="21" xfId="0" applyFont="1" applyBorder="1" applyAlignment="1" applyProtection="1">
      <alignment horizontal="center" vertical="center" shrinkToFit="1"/>
      <protection locked="0"/>
    </xf>
    <xf numFmtId="0" fontId="77" fillId="0" borderId="58" xfId="0" applyFont="1" applyBorder="1" applyAlignment="1" applyProtection="1">
      <alignment horizontal="center" vertical="center" shrinkToFit="1"/>
      <protection locked="0"/>
    </xf>
    <xf numFmtId="0" fontId="33" fillId="0" borderId="15" xfId="0" applyFont="1" applyBorder="1" applyAlignment="1" applyProtection="1">
      <alignment horizontal="center" vertical="center"/>
      <protection locked="0"/>
    </xf>
    <xf numFmtId="0" fontId="109" fillId="28" borderId="72" xfId="0" applyFont="1" applyFill="1" applyBorder="1" applyAlignment="1" applyProtection="1">
      <alignment horizontal="center" vertical="center"/>
    </xf>
    <xf numFmtId="0" fontId="109" fillId="28" borderId="93" xfId="0" applyFont="1" applyFill="1" applyBorder="1" applyAlignment="1" applyProtection="1">
      <alignment horizontal="center" vertical="center"/>
    </xf>
    <xf numFmtId="0" fontId="109" fillId="28" borderId="14" xfId="0" applyFont="1" applyFill="1" applyBorder="1" applyAlignment="1" applyProtection="1">
      <alignment horizontal="center" vertical="center"/>
    </xf>
    <xf numFmtId="182" fontId="108" fillId="28" borderId="72" xfId="0" applyNumberFormat="1" applyFont="1" applyFill="1" applyBorder="1" applyAlignment="1" applyProtection="1">
      <alignment horizontal="center" vertical="center" wrapText="1"/>
    </xf>
    <xf numFmtId="182" fontId="108" fillId="28" borderId="93" xfId="0" applyNumberFormat="1" applyFont="1" applyFill="1" applyBorder="1" applyAlignment="1" applyProtection="1">
      <alignment horizontal="center" vertical="center" wrapText="1"/>
    </xf>
    <xf numFmtId="182" fontId="108" fillId="28" borderId="14" xfId="0" applyNumberFormat="1" applyFont="1" applyFill="1" applyBorder="1" applyAlignment="1" applyProtection="1">
      <alignment horizontal="center" vertical="center" wrapText="1"/>
    </xf>
    <xf numFmtId="182" fontId="108" fillId="28" borderId="68" xfId="0" applyNumberFormat="1" applyFont="1" applyFill="1" applyBorder="1" applyAlignment="1" applyProtection="1">
      <alignment horizontal="center" vertical="center" wrapText="1"/>
    </xf>
    <xf numFmtId="182" fontId="108" fillId="28" borderId="69" xfId="0" applyNumberFormat="1" applyFont="1" applyFill="1" applyBorder="1" applyAlignment="1" applyProtection="1">
      <alignment horizontal="center" vertical="center" wrapText="1"/>
    </xf>
    <xf numFmtId="182" fontId="108" fillId="28" borderId="46" xfId="0" applyNumberFormat="1" applyFont="1" applyFill="1" applyBorder="1" applyAlignment="1" applyProtection="1">
      <alignment horizontal="center" vertical="center" wrapText="1"/>
    </xf>
    <xf numFmtId="182" fontId="108" fillId="28" borderId="11" xfId="0" applyNumberFormat="1" applyFont="1" applyFill="1" applyBorder="1" applyAlignment="1" applyProtection="1">
      <alignment horizontal="center" vertical="center" wrapText="1"/>
    </xf>
    <xf numFmtId="182" fontId="108" fillId="28" borderId="17" xfId="0" applyNumberFormat="1" applyFont="1" applyFill="1" applyBorder="1" applyAlignment="1" applyProtection="1">
      <alignment horizontal="center" vertical="center" wrapText="1"/>
    </xf>
    <xf numFmtId="182" fontId="108" fillId="28" borderId="67" xfId="0" applyNumberFormat="1" applyFont="1" applyFill="1" applyBorder="1" applyAlignment="1" applyProtection="1">
      <alignment horizontal="center" vertical="center" wrapText="1"/>
    </xf>
    <xf numFmtId="0" fontId="36" fillId="33" borderId="100" xfId="0" applyFont="1" applyFill="1" applyBorder="1" applyAlignment="1" applyProtection="1">
      <alignment horizontal="center" vertical="center" shrinkToFit="1"/>
    </xf>
    <xf numFmtId="0" fontId="36" fillId="33" borderId="93" xfId="0" applyFont="1" applyFill="1" applyBorder="1" applyAlignment="1" applyProtection="1">
      <alignment horizontal="center" vertical="center" shrinkToFit="1"/>
    </xf>
    <xf numFmtId="0" fontId="36" fillId="33" borderId="14" xfId="0" applyFont="1" applyFill="1" applyBorder="1" applyAlignment="1" applyProtection="1">
      <alignment horizontal="center" vertical="center" shrinkToFit="1"/>
    </xf>
    <xf numFmtId="0" fontId="135" fillId="33" borderId="48" xfId="0" applyFont="1" applyFill="1" applyBorder="1" applyAlignment="1" applyProtection="1">
      <alignment horizontal="center" vertical="center"/>
    </xf>
    <xf numFmtId="0" fontId="135" fillId="33" borderId="57" xfId="0" applyFont="1" applyFill="1" applyBorder="1" applyAlignment="1" applyProtection="1">
      <alignment horizontal="center" vertical="center"/>
    </xf>
    <xf numFmtId="197" fontId="33" fillId="0" borderId="25" xfId="0" applyNumberFormat="1" applyFont="1" applyBorder="1" applyAlignment="1" applyProtection="1">
      <alignment horizontal="center" vertical="center"/>
      <protection locked="0"/>
    </xf>
    <xf numFmtId="197" fontId="33" fillId="0" borderId="58" xfId="0" applyNumberFormat="1" applyFont="1" applyBorder="1" applyAlignment="1" applyProtection="1">
      <alignment horizontal="center" vertical="center"/>
      <protection locked="0"/>
    </xf>
    <xf numFmtId="0" fontId="134" fillId="33" borderId="48" xfId="0" applyFont="1" applyFill="1" applyBorder="1" applyAlignment="1" applyProtection="1">
      <alignment horizontal="center" vertical="center" shrinkToFit="1"/>
    </xf>
    <xf numFmtId="0" fontId="134" fillId="33" borderId="55" xfId="0" applyFont="1" applyFill="1" applyBorder="1" applyAlignment="1" applyProtection="1">
      <alignment horizontal="center" vertical="center" shrinkToFit="1"/>
    </xf>
    <xf numFmtId="0" fontId="134" fillId="33" borderId="40" xfId="0" applyFont="1" applyFill="1" applyBorder="1" applyAlignment="1" applyProtection="1">
      <alignment horizontal="center" vertical="center" shrinkToFit="1"/>
    </xf>
    <xf numFmtId="0" fontId="77" fillId="33" borderId="55" xfId="0" applyFont="1" applyFill="1" applyBorder="1" applyAlignment="1" applyProtection="1">
      <alignment horizontal="center" vertical="center" shrinkToFit="1"/>
    </xf>
    <xf numFmtId="0" fontId="77" fillId="33" borderId="57" xfId="0" applyFont="1" applyFill="1" applyBorder="1" applyAlignment="1" applyProtection="1">
      <alignment horizontal="center" vertical="center" shrinkToFit="1"/>
    </xf>
    <xf numFmtId="0" fontId="140" fillId="31" borderId="72" xfId="0" applyFont="1" applyFill="1" applyBorder="1" applyAlignment="1" applyProtection="1">
      <alignment horizontal="center" vertical="center"/>
    </xf>
    <xf numFmtId="0" fontId="140" fillId="31" borderId="93" xfId="0" applyFont="1" applyFill="1" applyBorder="1" applyAlignment="1" applyProtection="1">
      <alignment horizontal="center" vertical="center"/>
    </xf>
    <xf numFmtId="0" fontId="140" fillId="31" borderId="14" xfId="0" applyFont="1" applyFill="1" applyBorder="1" applyAlignment="1" applyProtection="1">
      <alignment horizontal="center" vertical="center"/>
    </xf>
    <xf numFmtId="0" fontId="36" fillId="33" borderId="101" xfId="0" applyFont="1" applyFill="1" applyBorder="1" applyAlignment="1" applyProtection="1">
      <alignment horizontal="center" vertical="center" shrinkToFit="1"/>
    </xf>
    <xf numFmtId="0" fontId="32" fillId="34" borderId="66" xfId="0" applyFont="1" applyFill="1" applyBorder="1" applyAlignment="1" applyProtection="1">
      <alignment horizontal="center" vertical="top"/>
    </xf>
    <xf numFmtId="0" fontId="32" fillId="34" borderId="0" xfId="0" applyFont="1" applyFill="1" applyBorder="1" applyAlignment="1" applyProtection="1">
      <alignment horizontal="center" vertical="top"/>
    </xf>
    <xf numFmtId="0" fontId="32" fillId="34" borderId="51" xfId="0" applyFont="1" applyFill="1" applyBorder="1" applyAlignment="1" applyProtection="1">
      <alignment horizontal="center" vertical="top"/>
    </xf>
    <xf numFmtId="0" fontId="100" fillId="33" borderId="68" xfId="0" applyFont="1" applyFill="1" applyBorder="1" applyAlignment="1" applyProtection="1">
      <alignment horizontal="center" vertical="center"/>
    </xf>
    <xf numFmtId="0" fontId="100" fillId="33" borderId="69" xfId="0" applyFont="1" applyFill="1" applyBorder="1" applyAlignment="1" applyProtection="1">
      <alignment horizontal="center" vertical="center"/>
    </xf>
    <xf numFmtId="0" fontId="100" fillId="33" borderId="46" xfId="0" applyFont="1" applyFill="1" applyBorder="1" applyAlignment="1" applyProtection="1">
      <alignment horizontal="center" vertical="center"/>
    </xf>
    <xf numFmtId="0" fontId="100" fillId="33" borderId="11" xfId="0" applyFont="1" applyFill="1" applyBorder="1" applyAlignment="1" applyProtection="1">
      <alignment horizontal="center" vertical="center"/>
    </xf>
    <xf numFmtId="0" fontId="100" fillId="33" borderId="17" xfId="0" applyFont="1" applyFill="1" applyBorder="1" applyAlignment="1" applyProtection="1">
      <alignment horizontal="center" vertical="center"/>
    </xf>
    <xf numFmtId="0" fontId="100" fillId="33" borderId="67" xfId="0" applyFont="1" applyFill="1" applyBorder="1" applyAlignment="1" applyProtection="1">
      <alignment horizontal="center" vertical="center"/>
    </xf>
    <xf numFmtId="0" fontId="33" fillId="27" borderId="65" xfId="0" applyFont="1" applyFill="1" applyBorder="1" applyAlignment="1" applyProtection="1">
      <alignment horizontal="right" vertical="center"/>
    </xf>
    <xf numFmtId="0" fontId="33" fillId="27" borderId="55" xfId="0" applyFont="1" applyFill="1" applyBorder="1" applyAlignment="1" applyProtection="1">
      <alignment horizontal="right" vertical="center"/>
    </xf>
    <xf numFmtId="0" fontId="33" fillId="27" borderId="57" xfId="0" applyFont="1" applyFill="1" applyBorder="1" applyAlignment="1" applyProtection="1">
      <alignment horizontal="right" vertical="center"/>
    </xf>
    <xf numFmtId="0" fontId="66" fillId="27" borderId="92" xfId="0" applyFont="1" applyFill="1" applyBorder="1" applyAlignment="1" applyProtection="1">
      <alignment horizontal="center" vertical="center" shrinkToFit="1"/>
    </xf>
    <xf numFmtId="0" fontId="66" fillId="27" borderId="39" xfId="0" applyFont="1" applyFill="1" applyBorder="1" applyAlignment="1" applyProtection="1">
      <alignment horizontal="center" vertical="center" shrinkToFit="1"/>
    </xf>
    <xf numFmtId="0" fontId="66" fillId="27" borderId="54" xfId="0" applyFont="1" applyFill="1" applyBorder="1" applyAlignment="1" applyProtection="1">
      <alignment horizontal="center" vertical="center" shrinkToFit="1"/>
    </xf>
    <xf numFmtId="0" fontId="36"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51" xfId="0" applyBorder="1" applyAlignment="1" applyProtection="1">
      <alignment horizontal="center" vertical="center"/>
    </xf>
    <xf numFmtId="0" fontId="33" fillId="0" borderId="0" xfId="0" applyFont="1" applyBorder="1" applyAlignment="1" applyProtection="1">
      <alignment horizontal="center" vertical="top"/>
    </xf>
    <xf numFmtId="0" fontId="33" fillId="0" borderId="51" xfId="0" applyFont="1" applyBorder="1" applyAlignment="1" applyProtection="1">
      <alignment horizontal="center" vertical="top"/>
    </xf>
    <xf numFmtId="0" fontId="32" fillId="0" borderId="69" xfId="0" applyFont="1" applyBorder="1" applyAlignment="1" applyProtection="1">
      <alignment horizontal="center" vertical="center"/>
    </xf>
    <xf numFmtId="0" fontId="0" fillId="28" borderId="189" xfId="0" applyFill="1" applyBorder="1" applyAlignment="1" applyProtection="1">
      <alignment horizontal="center" vertical="center"/>
    </xf>
    <xf numFmtId="0" fontId="0" fillId="28" borderId="158" xfId="0" applyFill="1" applyBorder="1" applyAlignment="1" applyProtection="1">
      <alignment horizontal="center" vertical="center"/>
    </xf>
    <xf numFmtId="0" fontId="130" fillId="0" borderId="158" xfId="0" applyFont="1" applyBorder="1" applyAlignment="1" applyProtection="1">
      <alignment horizontal="center" vertical="center"/>
      <protection locked="0"/>
    </xf>
    <xf numFmtId="0" fontId="77" fillId="0" borderId="44" xfId="0" applyFont="1" applyBorder="1" applyAlignment="1" applyProtection="1">
      <alignment horizontal="center" vertical="center" shrinkToFit="1"/>
      <protection locked="0"/>
    </xf>
    <xf numFmtId="0" fontId="77" fillId="0" borderId="39" xfId="0" applyFont="1" applyBorder="1" applyAlignment="1" applyProtection="1">
      <alignment horizontal="center" vertical="center" shrinkToFit="1"/>
      <protection locked="0"/>
    </xf>
    <xf numFmtId="0" fontId="77" fillId="0" borderId="45" xfId="0" applyFont="1" applyBorder="1" applyAlignment="1" applyProtection="1">
      <alignment horizontal="center" vertical="center" shrinkToFit="1"/>
      <protection locked="0"/>
    </xf>
    <xf numFmtId="0" fontId="77" fillId="0" borderId="54" xfId="0" applyFont="1" applyBorder="1" applyAlignment="1" applyProtection="1">
      <alignment horizontal="center" vertical="center" shrinkToFit="1"/>
      <protection locked="0"/>
    </xf>
    <xf numFmtId="182" fontId="136" fillId="28" borderId="72" xfId="0" applyNumberFormat="1" applyFont="1" applyFill="1" applyBorder="1" applyAlignment="1" applyProtection="1">
      <alignment horizontal="center" vertical="center" wrapText="1"/>
    </xf>
    <xf numFmtId="182" fontId="136" fillId="28" borderId="93" xfId="0" applyNumberFormat="1" applyFont="1" applyFill="1" applyBorder="1" applyAlignment="1" applyProtection="1">
      <alignment horizontal="center" vertical="center" wrapText="1"/>
    </xf>
    <xf numFmtId="182" fontId="136" fillId="28" borderId="14" xfId="0" applyNumberFormat="1" applyFont="1" applyFill="1" applyBorder="1" applyAlignment="1" applyProtection="1">
      <alignment horizontal="center" vertical="center" wrapText="1"/>
    </xf>
    <xf numFmtId="0" fontId="77" fillId="33" borderId="48" xfId="0" applyFont="1" applyFill="1" applyBorder="1" applyAlignment="1" applyProtection="1">
      <alignment horizontal="center" vertical="center" shrinkToFit="1"/>
    </xf>
    <xf numFmtId="0" fontId="33" fillId="0" borderId="97" xfId="0" applyFont="1" applyFill="1" applyBorder="1" applyAlignment="1" applyProtection="1">
      <alignment horizontal="center" vertical="center" shrinkToFit="1"/>
    </xf>
    <xf numFmtId="0" fontId="33" fillId="0" borderId="38" xfId="0" applyFont="1" applyFill="1" applyBorder="1" applyAlignment="1" applyProtection="1">
      <alignment horizontal="center" vertical="center" shrinkToFit="1"/>
    </xf>
    <xf numFmtId="0" fontId="33" fillId="0" borderId="21" xfId="0" applyFont="1" applyFill="1" applyBorder="1" applyAlignment="1" applyProtection="1">
      <alignment horizontal="center" vertical="center" shrinkToFit="1"/>
    </xf>
    <xf numFmtId="0" fontId="33" fillId="0" borderId="92" xfId="0" applyFont="1" applyFill="1" applyBorder="1" applyAlignment="1" applyProtection="1">
      <alignment horizontal="center" vertical="center" shrinkToFit="1"/>
    </xf>
    <xf numFmtId="0" fontId="33" fillId="0" borderId="39" xfId="0" applyFont="1" applyFill="1" applyBorder="1" applyAlignment="1" applyProtection="1">
      <alignment horizontal="center" vertical="center" shrinkToFit="1"/>
    </xf>
    <xf numFmtId="0" fontId="33" fillId="0" borderId="45" xfId="0" applyFont="1" applyFill="1" applyBorder="1" applyAlignment="1" applyProtection="1">
      <alignment horizontal="center" vertical="center" shrinkToFit="1"/>
    </xf>
    <xf numFmtId="182" fontId="108" fillId="0" borderId="66" xfId="0" applyNumberFormat="1" applyFont="1" applyBorder="1" applyAlignment="1" applyProtection="1">
      <alignment horizontal="center" vertical="center" wrapText="1"/>
    </xf>
    <xf numFmtId="182" fontId="108" fillId="0" borderId="0" xfId="0" applyNumberFormat="1" applyFont="1" applyBorder="1" applyAlignment="1" applyProtection="1">
      <alignment horizontal="center" vertical="center" wrapText="1"/>
    </xf>
    <xf numFmtId="182" fontId="108" fillId="0" borderId="51" xfId="0" applyNumberFormat="1" applyFont="1" applyBorder="1" applyAlignment="1" applyProtection="1">
      <alignment horizontal="center" vertical="center" wrapText="1"/>
    </xf>
    <xf numFmtId="0" fontId="77" fillId="0" borderId="25" xfId="0" applyFont="1" applyBorder="1" applyAlignment="1" applyProtection="1">
      <alignment horizontal="center" vertical="center" shrinkToFit="1"/>
    </xf>
    <xf numFmtId="0" fontId="77" fillId="0" borderId="38" xfId="0" applyFont="1" applyBorder="1" applyAlignment="1" applyProtection="1">
      <alignment horizontal="center" vertical="center" shrinkToFit="1"/>
    </xf>
    <xf numFmtId="0" fontId="77" fillId="0" borderId="21" xfId="0" applyFont="1" applyBorder="1" applyAlignment="1" applyProtection="1">
      <alignment horizontal="center" vertical="center" shrinkToFit="1"/>
    </xf>
    <xf numFmtId="0" fontId="36" fillId="0" borderId="0" xfId="0" applyFont="1" applyBorder="1" applyAlignment="1" applyProtection="1">
      <alignment horizontal="center" vertical="center" shrinkToFit="1"/>
    </xf>
    <xf numFmtId="0" fontId="36" fillId="0" borderId="51" xfId="0" applyFont="1" applyBorder="1" applyAlignment="1" applyProtection="1">
      <alignment horizontal="center" vertical="center" shrinkToFit="1"/>
    </xf>
    <xf numFmtId="182" fontId="84" fillId="33" borderId="195" xfId="0" applyNumberFormat="1" applyFont="1" applyFill="1" applyBorder="1" applyAlignment="1" applyProtection="1">
      <alignment horizontal="left" vertical="center" wrapText="1"/>
    </xf>
    <xf numFmtId="182" fontId="84" fillId="33" borderId="198" xfId="0" applyNumberFormat="1" applyFont="1" applyFill="1" applyBorder="1" applyAlignment="1" applyProtection="1">
      <alignment horizontal="left" vertical="center" wrapText="1"/>
    </xf>
    <xf numFmtId="182" fontId="84" fillId="33" borderId="196" xfId="0" applyNumberFormat="1" applyFont="1" applyFill="1" applyBorder="1" applyAlignment="1" applyProtection="1">
      <alignment horizontal="left" vertical="center" wrapText="1"/>
    </xf>
    <xf numFmtId="0" fontId="84" fillId="0" borderId="44" xfId="0" applyFont="1" applyBorder="1" applyAlignment="1" applyProtection="1">
      <alignment horizontal="left" vertical="center" wrapText="1"/>
    </xf>
    <xf numFmtId="0" fontId="84" fillId="0" borderId="39" xfId="0" applyFont="1" applyBorder="1" applyAlignment="1" applyProtection="1">
      <alignment horizontal="left" vertical="center" wrapText="1"/>
    </xf>
    <xf numFmtId="0" fontId="84" fillId="0" borderId="45" xfId="0" applyFont="1" applyBorder="1" applyAlignment="1" applyProtection="1">
      <alignment horizontal="left" vertical="center" wrapText="1"/>
    </xf>
    <xf numFmtId="0" fontId="40" fillId="28" borderId="123" xfId="0" applyFont="1" applyFill="1" applyBorder="1" applyAlignment="1" applyProtection="1">
      <alignment horizontal="center" vertical="center" textRotation="255" wrapText="1"/>
    </xf>
    <xf numFmtId="0" fontId="40" fillId="28" borderId="134" xfId="0" applyFont="1" applyFill="1" applyBorder="1" applyAlignment="1" applyProtection="1">
      <alignment horizontal="center" vertical="center" textRotation="255" wrapText="1"/>
    </xf>
    <xf numFmtId="0" fontId="40" fillId="28" borderId="66" xfId="0" applyFont="1" applyFill="1" applyBorder="1" applyAlignment="1" applyProtection="1">
      <alignment horizontal="center" vertical="center" textRotation="255" wrapText="1"/>
    </xf>
    <xf numFmtId="0" fontId="40" fillId="28" borderId="28" xfId="0" applyFont="1" applyFill="1" applyBorder="1" applyAlignment="1" applyProtection="1">
      <alignment horizontal="center" vertical="center" textRotation="255" wrapText="1"/>
    </xf>
    <xf numFmtId="0" fontId="40" fillId="28" borderId="11" xfId="0" applyFont="1" applyFill="1" applyBorder="1" applyAlignment="1" applyProtection="1">
      <alignment horizontal="center" vertical="center" textRotation="255" wrapText="1"/>
    </xf>
    <xf numFmtId="0" fontId="40" fillId="28" borderId="90" xfId="0" applyFont="1" applyFill="1" applyBorder="1" applyAlignment="1" applyProtection="1">
      <alignment horizontal="center" vertical="center" textRotation="255" wrapText="1"/>
    </xf>
    <xf numFmtId="0" fontId="192" fillId="0" borderId="28" xfId="0" applyFont="1" applyBorder="1" applyAlignment="1" applyProtection="1">
      <alignment horizontal="center" vertical="center" wrapText="1"/>
      <protection locked="0"/>
    </xf>
    <xf numFmtId="0" fontId="192" fillId="0" borderId="19" xfId="0" applyFont="1" applyBorder="1" applyAlignment="1" applyProtection="1">
      <alignment horizontal="center" vertical="center" wrapText="1"/>
      <protection locked="0"/>
    </xf>
    <xf numFmtId="182" fontId="84" fillId="33" borderId="43" xfId="0" applyNumberFormat="1" applyFont="1" applyFill="1" applyBorder="1" applyAlignment="1" applyProtection="1">
      <alignment horizontal="center" vertical="center" wrapText="1"/>
    </xf>
    <xf numFmtId="182" fontId="84" fillId="33" borderId="20" xfId="0" applyNumberFormat="1" applyFont="1" applyFill="1" applyBorder="1" applyAlignment="1" applyProtection="1">
      <alignment horizontal="center" vertical="center" wrapText="1"/>
    </xf>
    <xf numFmtId="182" fontId="84" fillId="33" borderId="19" xfId="0" applyNumberFormat="1" applyFont="1" applyFill="1" applyBorder="1" applyAlignment="1" applyProtection="1">
      <alignment horizontal="center" vertical="center" wrapText="1"/>
    </xf>
    <xf numFmtId="190" fontId="68" fillId="33" borderId="48" xfId="0" applyNumberFormat="1" applyFont="1" applyFill="1" applyBorder="1" applyAlignment="1" applyProtection="1">
      <alignment horizontal="center" vertical="center" wrapText="1"/>
    </xf>
    <xf numFmtId="190" fontId="68" fillId="33" borderId="55" xfId="0" applyNumberFormat="1" applyFont="1" applyFill="1" applyBorder="1" applyAlignment="1" applyProtection="1">
      <alignment horizontal="center" vertical="center" wrapText="1"/>
    </xf>
    <xf numFmtId="190" fontId="68" fillId="33" borderId="57" xfId="0" applyNumberFormat="1" applyFont="1" applyFill="1" applyBorder="1" applyAlignment="1" applyProtection="1">
      <alignment horizontal="center" vertical="center" wrapText="1"/>
    </xf>
    <xf numFmtId="0" fontId="141" fillId="33" borderId="197" xfId="0" applyFont="1" applyFill="1" applyBorder="1" applyAlignment="1" applyProtection="1">
      <alignment horizontal="right"/>
    </xf>
    <xf numFmtId="0" fontId="141" fillId="33" borderId="198" xfId="0" applyFont="1" applyFill="1" applyBorder="1" applyAlignment="1" applyProtection="1">
      <alignment horizontal="right"/>
    </xf>
    <xf numFmtId="182" fontId="84" fillId="33" borderId="125" xfId="0" applyNumberFormat="1" applyFont="1" applyFill="1" applyBorder="1" applyAlignment="1" applyProtection="1">
      <alignment horizontal="right" wrapText="1"/>
    </xf>
    <xf numFmtId="182" fontId="84" fillId="33" borderId="126" xfId="0" applyNumberFormat="1" applyFont="1" applyFill="1" applyBorder="1" applyAlignment="1" applyProtection="1">
      <alignment horizontal="right" wrapText="1"/>
    </xf>
    <xf numFmtId="0" fontId="77" fillId="33" borderId="131" xfId="0" applyFont="1" applyFill="1" applyBorder="1" applyAlignment="1" applyProtection="1">
      <alignment horizontal="center" vertical="center" shrinkToFit="1"/>
    </xf>
    <xf numFmtId="0" fontId="77" fillId="33" borderId="126" xfId="0" applyFont="1" applyFill="1" applyBorder="1" applyAlignment="1" applyProtection="1">
      <alignment horizontal="center" vertical="center" shrinkToFit="1"/>
    </xf>
    <xf numFmtId="0" fontId="77" fillId="0" borderId="142" xfId="0" applyFont="1" applyBorder="1" applyAlignment="1" applyProtection="1">
      <alignment horizontal="center" vertical="center" shrinkToFit="1"/>
      <protection locked="0"/>
    </xf>
    <xf numFmtId="0" fontId="77" fillId="0" borderId="143" xfId="0" applyFont="1" applyBorder="1" applyAlignment="1" applyProtection="1">
      <alignment horizontal="center" vertical="center" shrinkToFit="1"/>
      <protection locked="0"/>
    </xf>
    <xf numFmtId="0" fontId="77" fillId="0" borderId="121" xfId="0" applyFont="1" applyBorder="1" applyAlignment="1" applyProtection="1">
      <alignment horizontal="center" vertical="center" shrinkToFit="1"/>
      <protection locked="0"/>
    </xf>
    <xf numFmtId="0" fontId="77" fillId="0" borderId="157" xfId="0" applyFont="1" applyBorder="1" applyAlignment="1" applyProtection="1">
      <alignment horizontal="center" vertical="center" shrinkToFit="1"/>
      <protection locked="0"/>
    </xf>
    <xf numFmtId="0" fontId="77" fillId="0" borderId="105" xfId="0" applyFont="1" applyBorder="1" applyAlignment="1" applyProtection="1">
      <alignment horizontal="center" vertical="center" shrinkToFit="1"/>
      <protection locked="0"/>
    </xf>
    <xf numFmtId="0" fontId="77" fillId="0" borderId="158" xfId="0" applyFont="1" applyBorder="1" applyAlignment="1" applyProtection="1">
      <alignment horizontal="center" vertical="center" shrinkToFit="1"/>
      <protection locked="0"/>
    </xf>
    <xf numFmtId="0" fontId="192" fillId="33" borderId="89" xfId="0" applyFont="1" applyFill="1" applyBorder="1" applyAlignment="1" applyProtection="1">
      <alignment horizontal="center" vertical="center" wrapText="1"/>
    </xf>
    <xf numFmtId="0" fontId="192" fillId="33" borderId="17" xfId="0" applyFont="1" applyFill="1" applyBorder="1" applyAlignment="1" applyProtection="1">
      <alignment horizontal="center" vertical="center" wrapText="1"/>
    </xf>
    <xf numFmtId="0" fontId="192" fillId="26" borderId="17" xfId="0" applyFont="1" applyFill="1" applyBorder="1" applyAlignment="1" applyProtection="1">
      <alignment horizontal="center" vertical="center"/>
    </xf>
    <xf numFmtId="0" fontId="192" fillId="26" borderId="128" xfId="0" applyFont="1" applyFill="1" applyBorder="1" applyAlignment="1" applyProtection="1">
      <alignment horizontal="center" vertical="center"/>
    </xf>
    <xf numFmtId="0" fontId="66" fillId="33" borderId="55" xfId="0" applyFont="1" applyFill="1" applyBorder="1" applyAlignment="1" applyProtection="1">
      <alignment horizontal="center" vertical="center"/>
    </xf>
    <xf numFmtId="0" fontId="77" fillId="0" borderId="121" xfId="0" applyFont="1" applyBorder="1" applyAlignment="1" applyProtection="1">
      <alignment horizontal="center" vertical="center" shrinkToFit="1"/>
    </xf>
    <xf numFmtId="0" fontId="77" fillId="0" borderId="158" xfId="0" applyFont="1" applyBorder="1" applyAlignment="1" applyProtection="1">
      <alignment horizontal="center" vertical="center" shrinkToFit="1"/>
    </xf>
    <xf numFmtId="0" fontId="77" fillId="0" borderId="157" xfId="0" applyFont="1" applyBorder="1" applyAlignment="1" applyProtection="1">
      <alignment horizontal="center" vertical="center" shrinkToFit="1"/>
    </xf>
    <xf numFmtId="0" fontId="134" fillId="33" borderId="57" xfId="0" applyFont="1" applyFill="1" applyBorder="1" applyAlignment="1" applyProtection="1">
      <alignment horizontal="center" vertical="center" shrinkToFit="1"/>
    </xf>
    <xf numFmtId="0" fontId="191" fillId="34" borderId="68" xfId="0" applyFont="1" applyFill="1" applyBorder="1" applyAlignment="1" applyProtection="1">
      <alignment horizontal="center" vertical="center"/>
    </xf>
    <xf numFmtId="0" fontId="191" fillId="34" borderId="69" xfId="0" applyFont="1" applyFill="1" applyBorder="1" applyAlignment="1" applyProtection="1">
      <alignment horizontal="center" vertical="center"/>
    </xf>
    <xf numFmtId="0" fontId="191" fillId="34" borderId="46" xfId="0" applyFont="1" applyFill="1" applyBorder="1" applyAlignment="1" applyProtection="1">
      <alignment horizontal="center" vertical="center"/>
    </xf>
    <xf numFmtId="0" fontId="191" fillId="34" borderId="66" xfId="0" applyFont="1" applyFill="1" applyBorder="1" applyAlignment="1" applyProtection="1">
      <alignment horizontal="center" vertical="center"/>
    </xf>
    <xf numFmtId="0" fontId="191" fillId="34" borderId="0" xfId="0" applyFont="1" applyFill="1" applyBorder="1" applyAlignment="1" applyProtection="1">
      <alignment horizontal="center" vertical="center"/>
    </xf>
    <xf numFmtId="0" fontId="191" fillId="34" borderId="51" xfId="0" applyFont="1" applyFill="1" applyBorder="1" applyAlignment="1" applyProtection="1">
      <alignment horizontal="center" vertical="center"/>
    </xf>
    <xf numFmtId="0" fontId="191" fillId="34" borderId="11" xfId="0" applyFont="1" applyFill="1" applyBorder="1" applyAlignment="1" applyProtection="1">
      <alignment horizontal="center" vertical="center"/>
    </xf>
    <xf numFmtId="0" fontId="191" fillId="34" borderId="17" xfId="0" applyFont="1" applyFill="1" applyBorder="1" applyAlignment="1" applyProtection="1">
      <alignment horizontal="center" vertical="center"/>
    </xf>
    <xf numFmtId="0" fontId="191" fillId="34" borderId="67" xfId="0" applyFont="1" applyFill="1" applyBorder="1" applyAlignment="1" applyProtection="1">
      <alignment horizontal="center" vertical="center"/>
    </xf>
    <xf numFmtId="0" fontId="33" fillId="0" borderId="39" xfId="0" applyFont="1" applyBorder="1" applyAlignment="1" applyProtection="1">
      <alignment horizontal="left" vertical="center"/>
    </xf>
    <xf numFmtId="0" fontId="33" fillId="0" borderId="54" xfId="0" applyFont="1" applyBorder="1" applyAlignment="1" applyProtection="1">
      <alignment horizontal="left" vertical="center"/>
    </xf>
    <xf numFmtId="0" fontId="110" fillId="31" borderId="68" xfId="0" applyFont="1" applyFill="1" applyBorder="1" applyAlignment="1" applyProtection="1">
      <alignment horizontal="center" vertical="center" wrapText="1"/>
    </xf>
    <xf numFmtId="0" fontId="110" fillId="31" borderId="69" xfId="0" applyFont="1" applyFill="1" applyBorder="1" applyAlignment="1" applyProtection="1">
      <alignment horizontal="center" vertical="center" wrapText="1"/>
    </xf>
    <xf numFmtId="0" fontId="110" fillId="31" borderId="46" xfId="0" applyFont="1" applyFill="1" applyBorder="1" applyAlignment="1" applyProtection="1">
      <alignment horizontal="center" vertical="center" wrapText="1"/>
    </xf>
    <xf numFmtId="0" fontId="84" fillId="0" borderId="25" xfId="0" applyFont="1" applyBorder="1" applyAlignment="1" applyProtection="1">
      <alignment horizontal="left" vertical="center" wrapText="1"/>
    </xf>
    <xf numFmtId="0" fontId="84" fillId="0" borderId="38" xfId="0" applyFont="1" applyBorder="1" applyAlignment="1" applyProtection="1">
      <alignment horizontal="left" vertical="center" wrapText="1"/>
    </xf>
    <xf numFmtId="0" fontId="84" fillId="0" borderId="21" xfId="0" applyFont="1" applyBorder="1" applyAlignment="1" applyProtection="1">
      <alignment horizontal="left" vertical="center" wrapText="1"/>
    </xf>
    <xf numFmtId="0" fontId="84" fillId="0" borderId="42" xfId="0" applyFont="1" applyBorder="1" applyAlignment="1" applyProtection="1">
      <alignment horizontal="left" vertical="center" wrapText="1"/>
    </xf>
    <xf numFmtId="0" fontId="84" fillId="0" borderId="0" xfId="0" applyFont="1" applyBorder="1" applyAlignment="1" applyProtection="1">
      <alignment horizontal="left" vertical="center" wrapText="1"/>
    </xf>
    <xf numFmtId="0" fontId="84" fillId="0" borderId="28" xfId="0" applyFont="1" applyBorder="1" applyAlignment="1" applyProtection="1">
      <alignment horizontal="left" vertical="center" wrapText="1"/>
    </xf>
    <xf numFmtId="0" fontId="84" fillId="0" borderId="43" xfId="0" applyFont="1" applyBorder="1" applyAlignment="1" applyProtection="1">
      <alignment horizontal="left" vertical="center" wrapText="1"/>
    </xf>
    <xf numFmtId="0" fontId="84" fillId="0" borderId="20" xfId="0" applyFont="1" applyBorder="1" applyAlignment="1" applyProtection="1">
      <alignment horizontal="left" vertical="center" wrapText="1"/>
    </xf>
    <xf numFmtId="0" fontId="84" fillId="0" borderId="19" xfId="0" applyFont="1" applyBorder="1" applyAlignment="1" applyProtection="1">
      <alignment horizontal="left" vertical="center" wrapText="1"/>
    </xf>
    <xf numFmtId="0" fontId="138" fillId="34" borderId="136" xfId="0" applyFont="1" applyFill="1" applyBorder="1" applyAlignment="1" applyProtection="1">
      <alignment horizontal="left" vertical="center" wrapText="1"/>
    </xf>
    <xf numFmtId="0" fontId="138" fillId="34" borderId="137" xfId="0" applyFont="1" applyFill="1" applyBorder="1" applyAlignment="1" applyProtection="1">
      <alignment horizontal="left" vertical="center" wrapText="1"/>
    </xf>
    <xf numFmtId="0" fontId="138" fillId="34" borderId="135" xfId="0" applyFont="1" applyFill="1" applyBorder="1" applyAlignment="1" applyProtection="1">
      <alignment horizontal="left" vertical="center" wrapText="1"/>
    </xf>
    <xf numFmtId="0" fontId="138" fillId="34" borderId="42" xfId="0" applyFont="1" applyFill="1" applyBorder="1" applyAlignment="1" applyProtection="1">
      <alignment horizontal="left" vertical="center" wrapText="1"/>
    </xf>
    <xf numFmtId="0" fontId="138" fillId="34" borderId="0" xfId="0" applyFont="1" applyFill="1" applyBorder="1" applyAlignment="1" applyProtection="1">
      <alignment horizontal="left" vertical="center" wrapText="1"/>
    </xf>
    <xf numFmtId="0" fontId="138" fillId="34" borderId="51" xfId="0" applyFont="1" applyFill="1" applyBorder="1" applyAlignment="1" applyProtection="1">
      <alignment horizontal="left" vertical="center" wrapText="1"/>
    </xf>
    <xf numFmtId="0" fontId="138" fillId="34" borderId="89" xfId="0" applyFont="1" applyFill="1" applyBorder="1" applyAlignment="1" applyProtection="1">
      <alignment horizontal="left" vertical="center" wrapText="1"/>
    </xf>
    <xf numFmtId="0" fontId="138" fillId="34" borderId="17" xfId="0" applyFont="1" applyFill="1" applyBorder="1" applyAlignment="1" applyProtection="1">
      <alignment horizontal="left" vertical="center" wrapText="1"/>
    </xf>
    <xf numFmtId="0" fontId="138" fillId="34" borderId="67" xfId="0" applyFont="1" applyFill="1" applyBorder="1" applyAlignment="1" applyProtection="1">
      <alignment horizontal="left" vertical="center" wrapText="1"/>
    </xf>
    <xf numFmtId="0" fontId="29" fillId="33" borderId="68" xfId="0" applyFont="1" applyFill="1" applyBorder="1" applyAlignment="1" applyProtection="1">
      <alignment horizontal="center" vertical="center"/>
    </xf>
    <xf numFmtId="0" fontId="29" fillId="33" borderId="69" xfId="0" applyFont="1" applyFill="1" applyBorder="1" applyAlignment="1" applyProtection="1">
      <alignment horizontal="center" vertical="center"/>
    </xf>
    <xf numFmtId="0" fontId="29" fillId="33" borderId="46" xfId="0" applyFont="1" applyFill="1" applyBorder="1" applyAlignment="1" applyProtection="1">
      <alignment horizontal="center" vertical="center"/>
    </xf>
    <xf numFmtId="0" fontId="29" fillId="33" borderId="11" xfId="0" applyFont="1" applyFill="1" applyBorder="1" applyAlignment="1" applyProtection="1">
      <alignment horizontal="center" vertical="center"/>
    </xf>
    <xf numFmtId="0" fontId="29" fillId="33" borderId="17" xfId="0" applyFont="1" applyFill="1" applyBorder="1" applyAlignment="1" applyProtection="1">
      <alignment horizontal="center" vertical="center"/>
    </xf>
    <xf numFmtId="0" fontId="29" fillId="33" borderId="67" xfId="0" applyFont="1" applyFill="1" applyBorder="1" applyAlignment="1" applyProtection="1">
      <alignment horizontal="center" vertical="center"/>
    </xf>
    <xf numFmtId="0" fontId="33" fillId="0" borderId="44" xfId="0" applyFont="1" applyFill="1" applyBorder="1" applyAlignment="1" applyProtection="1">
      <alignment horizontal="right" vertical="center" shrinkToFit="1"/>
    </xf>
    <xf numFmtId="0" fontId="33" fillId="0" borderId="39" xfId="0" applyFont="1" applyFill="1" applyBorder="1" applyAlignment="1" applyProtection="1">
      <alignment horizontal="right" vertical="center" shrinkToFit="1"/>
    </xf>
    <xf numFmtId="0" fontId="33" fillId="0" borderId="54" xfId="0" applyFont="1" applyFill="1" applyBorder="1" applyAlignment="1" applyProtection="1">
      <alignment horizontal="right" vertical="center" shrinkToFit="1"/>
    </xf>
    <xf numFmtId="0" fontId="33" fillId="0" borderId="65"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7" fillId="0" borderId="97" xfId="0" applyFont="1" applyFill="1" applyBorder="1" applyAlignment="1" applyProtection="1">
      <alignment horizontal="left" vertical="center"/>
    </xf>
    <xf numFmtId="0" fontId="37" fillId="0" borderId="38" xfId="0" applyFont="1" applyFill="1" applyBorder="1" applyAlignment="1" applyProtection="1">
      <alignment horizontal="left" vertical="center"/>
    </xf>
    <xf numFmtId="0" fontId="37" fillId="0" borderId="21" xfId="0" applyFont="1" applyFill="1" applyBorder="1" applyAlignment="1" applyProtection="1">
      <alignment horizontal="left" vertical="center"/>
    </xf>
    <xf numFmtId="0" fontId="37" fillId="0" borderId="92" xfId="0" applyFont="1" applyFill="1" applyBorder="1" applyAlignment="1" applyProtection="1">
      <alignment horizontal="left" vertical="center"/>
    </xf>
    <xf numFmtId="0" fontId="37" fillId="0" borderId="39" xfId="0" applyFont="1" applyFill="1" applyBorder="1" applyAlignment="1" applyProtection="1">
      <alignment horizontal="left" vertical="center"/>
    </xf>
    <xf numFmtId="0" fontId="37" fillId="0" borderId="45" xfId="0" applyFont="1" applyFill="1" applyBorder="1" applyAlignment="1" applyProtection="1">
      <alignment horizontal="left" vertical="center"/>
    </xf>
    <xf numFmtId="0" fontId="37" fillId="0" borderId="58" xfId="0" applyFont="1" applyFill="1" applyBorder="1" applyAlignment="1" applyProtection="1">
      <alignment horizontal="left" vertical="center"/>
    </xf>
    <xf numFmtId="0" fontId="37" fillId="0" borderId="54" xfId="0" applyFont="1" applyFill="1" applyBorder="1" applyAlignment="1" applyProtection="1">
      <alignment horizontal="left" vertical="center"/>
    </xf>
    <xf numFmtId="0" fontId="33" fillId="0" borderId="48" xfId="0" applyNumberFormat="1" applyFont="1" applyFill="1" applyBorder="1" applyAlignment="1" applyProtection="1">
      <alignment horizontal="right" vertical="center" shrinkToFit="1"/>
    </xf>
    <xf numFmtId="0" fontId="33" fillId="0" borderId="55" xfId="0" applyNumberFormat="1" applyFont="1" applyFill="1" applyBorder="1" applyAlignment="1" applyProtection="1">
      <alignment horizontal="right" vertical="center" shrinkToFit="1"/>
    </xf>
    <xf numFmtId="0" fontId="33" fillId="0" borderId="57" xfId="0" applyNumberFormat="1" applyFont="1" applyFill="1" applyBorder="1" applyAlignment="1" applyProtection="1">
      <alignment horizontal="right" vertical="center" shrinkToFit="1"/>
    </xf>
    <xf numFmtId="0" fontId="33" fillId="0" borderId="25" xfId="0" applyFont="1" applyFill="1" applyBorder="1" applyAlignment="1" applyProtection="1">
      <alignment horizontal="right" vertical="center" shrinkToFit="1"/>
    </xf>
    <xf numFmtId="0" fontId="33" fillId="0" borderId="38" xfId="0" applyFont="1" applyFill="1" applyBorder="1" applyAlignment="1" applyProtection="1">
      <alignment horizontal="right" vertical="center" shrinkToFit="1"/>
    </xf>
    <xf numFmtId="0" fontId="33" fillId="0" borderId="58" xfId="0" applyFont="1" applyFill="1" applyBorder="1" applyAlignment="1" applyProtection="1">
      <alignment horizontal="right" vertical="center" shrinkToFit="1"/>
    </xf>
    <xf numFmtId="0" fontId="33" fillId="34" borderId="66" xfId="0" applyFont="1" applyFill="1" applyBorder="1" applyAlignment="1" applyProtection="1">
      <alignment horizontal="left" vertical="center" wrapText="1"/>
    </xf>
    <xf numFmtId="0" fontId="33" fillId="34" borderId="0" xfId="0" applyFont="1" applyFill="1" applyBorder="1" applyAlignment="1" applyProtection="1">
      <alignment horizontal="left" vertical="center" wrapText="1"/>
    </xf>
    <xf numFmtId="0" fontId="33" fillId="34" borderId="51" xfId="0" applyFont="1" applyFill="1" applyBorder="1" applyAlignment="1" applyProtection="1">
      <alignment horizontal="left" vertical="center" wrapText="1"/>
    </xf>
    <xf numFmtId="0" fontId="36" fillId="31" borderId="11" xfId="0" applyFont="1" applyFill="1" applyBorder="1" applyAlignment="1" applyProtection="1">
      <alignment horizontal="left" vertical="center" wrapText="1"/>
    </xf>
    <xf numFmtId="0" fontId="36" fillId="31" borderId="17" xfId="0" applyFont="1" applyFill="1" applyBorder="1" applyAlignment="1" applyProtection="1">
      <alignment horizontal="left" vertical="center" wrapText="1"/>
    </xf>
    <xf numFmtId="0" fontId="36" fillId="31" borderId="67" xfId="0" applyFont="1" applyFill="1" applyBorder="1" applyAlignment="1" applyProtection="1">
      <alignment horizontal="left" vertical="center" wrapText="1"/>
    </xf>
    <xf numFmtId="0" fontId="33" fillId="0" borderId="236" xfId="0" applyFont="1" applyFill="1" applyBorder="1" applyAlignment="1" applyProtection="1">
      <alignment horizontal="left" vertical="center" wrapText="1"/>
    </xf>
    <xf numFmtId="0" fontId="33" fillId="0" borderId="204" xfId="0" applyFont="1" applyFill="1" applyBorder="1" applyAlignment="1" applyProtection="1">
      <alignment horizontal="left" vertical="center" wrapText="1"/>
    </xf>
    <xf numFmtId="0" fontId="33" fillId="0" borderId="205" xfId="0" applyFont="1" applyFill="1" applyBorder="1" applyAlignment="1" applyProtection="1">
      <alignment horizontal="left" vertical="center" wrapText="1"/>
    </xf>
    <xf numFmtId="0" fontId="33" fillId="0" borderId="276" xfId="0" applyFont="1" applyFill="1" applyBorder="1" applyAlignment="1" applyProtection="1">
      <alignment horizontal="left" vertical="top" wrapText="1"/>
    </xf>
    <xf numFmtId="0" fontId="33" fillId="0" borderId="279" xfId="0" applyFont="1" applyFill="1" applyBorder="1" applyAlignment="1" applyProtection="1">
      <alignment horizontal="left" vertical="top" wrapText="1"/>
    </xf>
    <xf numFmtId="0" fontId="33" fillId="0" borderId="280" xfId="0" applyFont="1" applyFill="1" applyBorder="1" applyAlignment="1" applyProtection="1">
      <alignment horizontal="left" vertical="top" wrapText="1"/>
    </xf>
    <xf numFmtId="0" fontId="33" fillId="0" borderId="66" xfId="0" applyFont="1" applyFill="1" applyBorder="1" applyAlignment="1" applyProtection="1">
      <alignment horizontal="left" vertical="top" wrapText="1"/>
    </xf>
    <xf numFmtId="0" fontId="33" fillId="0" borderId="0" xfId="0" applyFont="1" applyFill="1" applyBorder="1" applyAlignment="1" applyProtection="1">
      <alignment horizontal="left" vertical="top" wrapText="1"/>
    </xf>
    <xf numFmtId="0" fontId="33" fillId="0" borderId="51" xfId="0" applyFont="1" applyFill="1" applyBorder="1" applyAlignment="1" applyProtection="1">
      <alignment horizontal="left" vertical="top" wrapText="1"/>
    </xf>
    <xf numFmtId="0" fontId="77" fillId="0" borderId="190" xfId="0" applyFont="1" applyBorder="1" applyAlignment="1" applyProtection="1">
      <alignment horizontal="center" vertical="center" shrinkToFit="1"/>
      <protection locked="0"/>
    </xf>
    <xf numFmtId="182" fontId="137" fillId="0" borderId="66" xfId="0" applyNumberFormat="1" applyFont="1" applyBorder="1" applyAlignment="1" applyProtection="1">
      <alignment horizontal="left" vertical="center" wrapText="1"/>
    </xf>
    <xf numFmtId="182" fontId="137" fillId="0" borderId="0" xfId="0" applyNumberFormat="1" applyFont="1" applyBorder="1" applyAlignment="1" applyProtection="1">
      <alignment horizontal="left" vertical="center" wrapText="1"/>
    </xf>
    <xf numFmtId="182" fontId="137" fillId="0" borderId="51" xfId="0" applyNumberFormat="1" applyFont="1" applyBorder="1" applyAlignment="1" applyProtection="1">
      <alignment horizontal="left" vertical="center" wrapText="1"/>
    </xf>
    <xf numFmtId="182" fontId="137" fillId="0" borderId="11" xfId="0" applyNumberFormat="1" applyFont="1" applyBorder="1" applyAlignment="1" applyProtection="1">
      <alignment horizontal="left" vertical="center" wrapText="1"/>
    </xf>
    <xf numFmtId="182" fontId="137" fillId="0" borderId="17" xfId="0" applyNumberFormat="1" applyFont="1" applyBorder="1" applyAlignment="1" applyProtection="1">
      <alignment horizontal="left" vertical="center" wrapText="1"/>
    </xf>
    <xf numFmtId="182" fontId="137" fillId="0" borderId="67" xfId="0" applyNumberFormat="1" applyFont="1" applyBorder="1" applyAlignment="1" applyProtection="1">
      <alignment horizontal="left" vertical="center" wrapText="1"/>
    </xf>
    <xf numFmtId="182" fontId="211" fillId="0" borderId="93" xfId="0" applyNumberFormat="1" applyFont="1" applyFill="1" applyBorder="1" applyAlignment="1" applyProtection="1">
      <alignment horizontal="left" vertical="center" wrapText="1"/>
    </xf>
    <xf numFmtId="0" fontId="33" fillId="0" borderId="65" xfId="0" applyFont="1" applyFill="1" applyBorder="1" applyAlignment="1" applyProtection="1">
      <alignment horizontal="center" vertical="center" shrinkToFit="1"/>
    </xf>
    <xf numFmtId="0" fontId="33" fillId="0" borderId="55" xfId="0" applyFont="1" applyFill="1" applyBorder="1" applyAlignment="1" applyProtection="1">
      <alignment horizontal="center" vertical="center" shrinkToFit="1"/>
    </xf>
    <xf numFmtId="0" fontId="33" fillId="0" borderId="40" xfId="0" applyFont="1" applyFill="1" applyBorder="1" applyAlignment="1" applyProtection="1">
      <alignment horizontal="center" vertical="center" shrinkToFit="1"/>
    </xf>
    <xf numFmtId="177" fontId="6" fillId="40" borderId="0" xfId="0" applyNumberFormat="1" applyFont="1" applyFill="1" applyBorder="1" applyAlignment="1" applyProtection="1">
      <alignment horizontal="center" vertical="top" wrapText="1"/>
    </xf>
    <xf numFmtId="177" fontId="6" fillId="40" borderId="61" xfId="0" applyNumberFormat="1" applyFont="1" applyFill="1" applyBorder="1" applyAlignment="1" applyProtection="1">
      <alignment horizontal="center" vertical="top" wrapText="1"/>
    </xf>
    <xf numFmtId="177" fontId="6" fillId="0" borderId="22" xfId="0" applyNumberFormat="1" applyFont="1" applyBorder="1" applyAlignment="1" applyProtection="1">
      <alignment horizontal="center" vertical="top" wrapText="1"/>
    </xf>
    <xf numFmtId="177" fontId="6" fillId="0" borderId="0" xfId="0" applyNumberFormat="1" applyFont="1" applyBorder="1" applyAlignment="1" applyProtection="1">
      <alignment horizontal="center" vertical="top" wrapText="1"/>
    </xf>
    <xf numFmtId="0" fontId="52" fillId="40" borderId="37" xfId="0" applyFont="1" applyFill="1" applyBorder="1" applyAlignment="1" applyProtection="1">
      <alignment horizontal="left" vertical="center" indent="1" shrinkToFit="1"/>
    </xf>
    <xf numFmtId="0" fontId="52" fillId="40" borderId="60" xfId="0" applyFont="1" applyFill="1" applyBorder="1" applyAlignment="1" applyProtection="1">
      <alignment horizontal="left" vertical="center" indent="1" shrinkToFit="1"/>
    </xf>
    <xf numFmtId="0" fontId="52" fillId="40" borderId="20" xfId="0" applyFont="1" applyFill="1" applyBorder="1" applyAlignment="1" applyProtection="1">
      <alignment horizontal="left" vertical="center" indent="1" shrinkToFit="1"/>
    </xf>
    <xf numFmtId="0" fontId="52" fillId="40" borderId="75" xfId="0" applyFont="1" applyFill="1" applyBorder="1" applyAlignment="1" applyProtection="1">
      <alignment horizontal="left" vertical="center" indent="1" shrinkToFit="1"/>
    </xf>
    <xf numFmtId="0" fontId="6" fillId="30" borderId="63" xfId="0" applyFont="1" applyFill="1" applyBorder="1" applyAlignment="1" applyProtection="1">
      <alignment horizontal="center" vertical="center" wrapText="1"/>
    </xf>
    <xf numFmtId="0" fontId="6" fillId="30" borderId="18" xfId="0" applyFont="1" applyFill="1" applyBorder="1" applyAlignment="1" applyProtection="1">
      <alignment horizontal="center" vertical="center" wrapText="1"/>
    </xf>
    <xf numFmtId="0" fontId="10" fillId="0" borderId="0" xfId="0" applyFont="1" applyAlignment="1" applyProtection="1">
      <alignment horizontal="justify" vertical="center"/>
    </xf>
    <xf numFmtId="0" fontId="57" fillId="0" borderId="0" xfId="0" applyFont="1" applyProtection="1">
      <alignment vertical="center"/>
    </xf>
    <xf numFmtId="0" fontId="55" fillId="40" borderId="76" xfId="0" applyFont="1" applyFill="1" applyBorder="1" applyAlignment="1" applyProtection="1">
      <alignment horizontal="center" vertical="center" wrapText="1"/>
      <protection locked="0"/>
    </xf>
    <xf numFmtId="0" fontId="55" fillId="40" borderId="77" xfId="0" applyFont="1" applyFill="1" applyBorder="1" applyAlignment="1" applyProtection="1">
      <alignment horizontal="center" vertical="center" wrapText="1"/>
      <protection locked="0"/>
    </xf>
    <xf numFmtId="0" fontId="6" fillId="30" borderId="59" xfId="0" applyFont="1" applyFill="1" applyBorder="1" applyAlignment="1" applyProtection="1">
      <alignment horizontal="center" vertical="center" wrapText="1"/>
    </xf>
    <xf numFmtId="0" fontId="6" fillId="30" borderId="25" xfId="0" applyFont="1" applyFill="1" applyBorder="1" applyAlignment="1" applyProtection="1">
      <alignment horizontal="center" vertical="center" wrapText="1"/>
    </xf>
    <xf numFmtId="0" fontId="6" fillId="30" borderId="38" xfId="0" applyFont="1" applyFill="1" applyBorder="1" applyAlignment="1" applyProtection="1">
      <alignment horizontal="center" vertical="center" wrapText="1"/>
    </xf>
    <xf numFmtId="0" fontId="6" fillId="30" borderId="62" xfId="0" applyFont="1" applyFill="1" applyBorder="1" applyAlignment="1" applyProtection="1">
      <alignment horizontal="center" vertical="center" wrapText="1"/>
    </xf>
    <xf numFmtId="0" fontId="6" fillId="30" borderId="23" xfId="0" applyFont="1" applyFill="1" applyBorder="1" applyAlignment="1" applyProtection="1">
      <alignment horizontal="left" vertical="top" wrapText="1"/>
    </xf>
    <xf numFmtId="0" fontId="6" fillId="30" borderId="24" xfId="0" applyFont="1" applyFill="1" applyBorder="1" applyAlignment="1" applyProtection="1">
      <alignment horizontal="left" vertical="top" wrapText="1"/>
    </xf>
    <xf numFmtId="0" fontId="8" fillId="0" borderId="0" xfId="0" applyFont="1" applyAlignment="1" applyProtection="1">
      <alignment horizontal="center" vertical="center" wrapText="1"/>
    </xf>
    <xf numFmtId="0" fontId="8" fillId="0" borderId="28" xfId="0" applyFont="1" applyBorder="1" applyAlignment="1" applyProtection="1">
      <alignment horizontal="center" vertical="center" wrapText="1"/>
    </xf>
    <xf numFmtId="0" fontId="6" fillId="0" borderId="0" xfId="0" applyFont="1" applyAlignment="1" applyProtection="1">
      <alignment horizontal="left" vertical="center" indent="1" shrinkToFit="1"/>
      <protection locked="0"/>
    </xf>
    <xf numFmtId="0" fontId="6" fillId="0" borderId="76" xfId="0" applyFont="1" applyBorder="1" applyAlignment="1" applyProtection="1">
      <alignment horizontal="left" vertical="center" indent="1" shrinkToFit="1"/>
      <protection locked="0"/>
    </xf>
    <xf numFmtId="0" fontId="8" fillId="0" borderId="141" xfId="0" applyFont="1" applyBorder="1" applyAlignment="1" applyProtection="1">
      <alignment horizontal="center" vertical="center" wrapText="1"/>
    </xf>
    <xf numFmtId="0" fontId="8" fillId="0" borderId="84" xfId="0" applyFont="1" applyBorder="1" applyAlignment="1" applyProtection="1">
      <alignment horizontal="center" vertical="center" wrapText="1"/>
    </xf>
    <xf numFmtId="0" fontId="8" fillId="30" borderId="78" xfId="0" applyFont="1" applyFill="1" applyBorder="1" applyAlignment="1" applyProtection="1">
      <alignment horizontal="center" vertical="center" wrapText="1"/>
    </xf>
    <xf numFmtId="0" fontId="8" fillId="30" borderId="79" xfId="0" applyFont="1" applyFill="1" applyBorder="1" applyAlignment="1" applyProtection="1">
      <alignment horizontal="center" vertical="center" wrapText="1"/>
    </xf>
    <xf numFmtId="0" fontId="6" fillId="30" borderId="80" xfId="0" applyFont="1" applyFill="1" applyBorder="1" applyAlignment="1" applyProtection="1">
      <alignment horizontal="left" vertical="top" wrapText="1"/>
    </xf>
    <xf numFmtId="0" fontId="6" fillId="30" borderId="81" xfId="0" applyFont="1" applyFill="1" applyBorder="1" applyAlignment="1" applyProtection="1">
      <alignment horizontal="left" vertical="top" wrapText="1"/>
    </xf>
    <xf numFmtId="0" fontId="6" fillId="30" borderId="28" xfId="0" applyFont="1" applyFill="1" applyBorder="1" applyAlignment="1" applyProtection="1">
      <alignment horizontal="left" vertical="top" wrapText="1"/>
    </xf>
    <xf numFmtId="0" fontId="6" fillId="30" borderId="43" xfId="0" applyFont="1" applyFill="1" applyBorder="1" applyAlignment="1" applyProtection="1">
      <alignment horizontal="left" vertical="top" wrapText="1"/>
    </xf>
    <xf numFmtId="0" fontId="6" fillId="30" borderId="20" xfId="0" applyFont="1" applyFill="1" applyBorder="1" applyAlignment="1" applyProtection="1">
      <alignment horizontal="left" vertical="top" wrapText="1"/>
    </xf>
    <xf numFmtId="0" fontId="6" fillId="30" borderId="19" xfId="0" applyFont="1" applyFill="1" applyBorder="1" applyAlignment="1" applyProtection="1">
      <alignment horizontal="left" vertical="top" wrapText="1"/>
    </xf>
    <xf numFmtId="0" fontId="8" fillId="30" borderId="43" xfId="0" applyFont="1" applyFill="1" applyBorder="1" applyAlignment="1" applyProtection="1">
      <alignment horizontal="center" vertical="center" wrapText="1"/>
    </xf>
    <xf numFmtId="0" fontId="8" fillId="30" borderId="20" xfId="0" applyFont="1" applyFill="1" applyBorder="1" applyAlignment="1" applyProtection="1">
      <alignment horizontal="center" vertical="center" wrapText="1"/>
    </xf>
    <xf numFmtId="185" fontId="43" fillId="40" borderId="59" xfId="0" applyNumberFormat="1" applyFont="1" applyFill="1" applyBorder="1" applyAlignment="1" applyProtection="1">
      <alignment horizontal="right" vertical="center" wrapText="1" shrinkToFit="1"/>
      <protection locked="0"/>
    </xf>
    <xf numFmtId="185" fontId="43" fillId="40" borderId="63" xfId="0" applyNumberFormat="1" applyFont="1" applyFill="1" applyBorder="1" applyAlignment="1" applyProtection="1">
      <alignment horizontal="right" vertical="center" wrapText="1" shrinkToFit="1"/>
      <protection locked="0"/>
    </xf>
    <xf numFmtId="185" fontId="43" fillId="40" borderId="18" xfId="0" applyNumberFormat="1" applyFont="1" applyFill="1" applyBorder="1" applyAlignment="1" applyProtection="1">
      <alignment horizontal="right" vertical="center" wrapText="1" shrinkToFit="1"/>
      <protection locked="0"/>
    </xf>
    <xf numFmtId="0" fontId="55" fillId="40" borderId="59" xfId="0" applyFont="1" applyFill="1" applyBorder="1" applyAlignment="1" applyProtection="1">
      <alignment horizontal="center" vertical="center" wrapText="1"/>
      <protection locked="0"/>
    </xf>
    <xf numFmtId="0" fontId="55" fillId="40" borderId="63" xfId="0" applyFont="1" applyFill="1" applyBorder="1" applyAlignment="1" applyProtection="1">
      <alignment horizontal="center" vertical="center" wrapText="1"/>
      <protection locked="0"/>
    </xf>
    <xf numFmtId="0" fontId="55" fillId="40" borderId="18" xfId="0" applyFont="1" applyFill="1" applyBorder="1" applyAlignment="1" applyProtection="1">
      <alignment horizontal="center" vertical="center" wrapText="1"/>
      <protection locked="0"/>
    </xf>
    <xf numFmtId="0" fontId="55" fillId="40" borderId="0" xfId="0" applyFont="1" applyFill="1" applyAlignment="1" applyProtection="1">
      <alignment horizontal="center" vertical="center" wrapText="1"/>
      <protection locked="0"/>
    </xf>
    <xf numFmtId="0" fontId="55" fillId="40" borderId="20" xfId="0" applyFont="1" applyFill="1" applyBorder="1" applyAlignment="1" applyProtection="1">
      <alignment horizontal="center" vertical="center" wrapText="1"/>
      <protection locked="0"/>
    </xf>
    <xf numFmtId="0" fontId="55" fillId="40" borderId="29" xfId="0" applyFont="1" applyFill="1" applyBorder="1" applyAlignment="1" applyProtection="1">
      <alignment horizontal="center" vertical="center" wrapText="1"/>
      <protection locked="0"/>
    </xf>
    <xf numFmtId="0" fontId="55" fillId="40" borderId="28" xfId="0" applyFont="1" applyFill="1" applyBorder="1" applyAlignment="1" applyProtection="1">
      <alignment horizontal="center" vertical="center" wrapText="1"/>
      <protection locked="0"/>
    </xf>
    <xf numFmtId="0" fontId="55" fillId="40" borderId="19" xfId="0" applyFont="1" applyFill="1" applyBorder="1" applyAlignment="1" applyProtection="1">
      <alignment horizontal="center" vertical="center" wrapText="1"/>
      <protection locked="0"/>
    </xf>
    <xf numFmtId="0" fontId="6" fillId="30" borderId="64" xfId="0" applyFont="1" applyFill="1" applyBorder="1" applyAlignment="1" applyProtection="1">
      <alignment horizontal="left" vertical="top" wrapText="1"/>
    </xf>
    <xf numFmtId="185" fontId="43" fillId="40" borderId="59" xfId="0" applyNumberFormat="1" applyFont="1" applyFill="1" applyBorder="1" applyAlignment="1" applyProtection="1">
      <alignment horizontal="right" vertical="center" wrapText="1" shrinkToFit="1"/>
    </xf>
    <xf numFmtId="185" fontId="43" fillId="40" borderId="63" xfId="0" applyNumberFormat="1" applyFont="1" applyFill="1" applyBorder="1" applyAlignment="1" applyProtection="1">
      <alignment horizontal="right" vertical="center" wrapText="1" shrinkToFit="1"/>
    </xf>
    <xf numFmtId="185" fontId="43" fillId="40" borderId="18" xfId="0" applyNumberFormat="1" applyFont="1" applyFill="1" applyBorder="1" applyAlignment="1" applyProtection="1">
      <alignment horizontal="right" vertical="center" wrapText="1" shrinkToFit="1"/>
    </xf>
    <xf numFmtId="0" fontId="55" fillId="40" borderId="59" xfId="0" applyFont="1" applyFill="1" applyBorder="1" applyAlignment="1" applyProtection="1">
      <alignment horizontal="center" vertical="center" wrapText="1"/>
    </xf>
    <xf numFmtId="0" fontId="55" fillId="40" borderId="63" xfId="0" applyFont="1" applyFill="1" applyBorder="1" applyAlignment="1" applyProtection="1">
      <alignment horizontal="center" vertical="center" wrapText="1"/>
    </xf>
    <xf numFmtId="0" fontId="55" fillId="40" borderId="18" xfId="0" applyFont="1" applyFill="1" applyBorder="1" applyAlignment="1" applyProtection="1">
      <alignment horizontal="center" vertical="center" wrapText="1"/>
    </xf>
    <xf numFmtId="0" fontId="55" fillId="40" borderId="0" xfId="0" applyFont="1" applyFill="1" applyAlignment="1" applyProtection="1">
      <alignment horizontal="center" vertical="center" wrapText="1"/>
    </xf>
    <xf numFmtId="0" fontId="55" fillId="40" borderId="20" xfId="0" applyFont="1" applyFill="1" applyBorder="1" applyAlignment="1" applyProtection="1">
      <alignment horizontal="center" vertical="center" wrapText="1"/>
    </xf>
    <xf numFmtId="0" fontId="55" fillId="40" borderId="29" xfId="0" applyFont="1" applyFill="1" applyBorder="1" applyAlignment="1" applyProtection="1">
      <alignment horizontal="center" vertical="center" wrapText="1"/>
    </xf>
    <xf numFmtId="0" fontId="55" fillId="40" borderId="28" xfId="0" applyFont="1" applyFill="1" applyBorder="1" applyAlignment="1" applyProtection="1">
      <alignment horizontal="center" vertical="center" wrapText="1"/>
    </xf>
    <xf numFmtId="0" fontId="55" fillId="40" borderId="19" xfId="0" applyFont="1" applyFill="1" applyBorder="1" applyAlignment="1" applyProtection="1">
      <alignment horizontal="center" vertical="center" wrapText="1"/>
    </xf>
    <xf numFmtId="0" fontId="55" fillId="40" borderId="76" xfId="0" applyFont="1" applyFill="1" applyBorder="1" applyAlignment="1" applyProtection="1">
      <alignment horizontal="center" vertical="center" wrapText="1"/>
    </xf>
    <xf numFmtId="0" fontId="55" fillId="40" borderId="77" xfId="0" applyFont="1" applyFill="1" applyBorder="1" applyAlignment="1" applyProtection="1">
      <alignment horizontal="center" vertical="center" wrapText="1"/>
    </xf>
    <xf numFmtId="0" fontId="54" fillId="40" borderId="0" xfId="0" applyFont="1" applyFill="1" applyAlignment="1" applyProtection="1">
      <alignment horizontal="left" vertical="center" indent="1" shrinkToFit="1"/>
    </xf>
    <xf numFmtId="0" fontId="54" fillId="40" borderId="20" xfId="0" applyFont="1" applyFill="1" applyBorder="1" applyAlignment="1" applyProtection="1">
      <alignment horizontal="left" vertical="center" indent="1" shrinkToFit="1"/>
    </xf>
    <xf numFmtId="0" fontId="54" fillId="40" borderId="19" xfId="0" applyFont="1" applyFill="1" applyBorder="1" applyAlignment="1" applyProtection="1">
      <alignment horizontal="left" vertical="center" indent="1" shrinkToFit="1"/>
    </xf>
    <xf numFmtId="0" fontId="52" fillId="40" borderId="25" xfId="0" applyFont="1" applyFill="1" applyBorder="1" applyAlignment="1" applyProtection="1">
      <alignment horizontal="left" vertical="center" indent="1" shrinkToFit="1"/>
    </xf>
    <xf numFmtId="0" fontId="52" fillId="40" borderId="38" xfId="0" applyFont="1" applyFill="1" applyBorder="1" applyAlignment="1" applyProtection="1">
      <alignment horizontal="left" vertical="center" indent="1" shrinkToFit="1"/>
    </xf>
    <xf numFmtId="0" fontId="52" fillId="40" borderId="62" xfId="0" applyFont="1" applyFill="1" applyBorder="1" applyAlignment="1" applyProtection="1">
      <alignment horizontal="left" vertical="center" indent="1" shrinkToFit="1"/>
    </xf>
    <xf numFmtId="0" fontId="6" fillId="0" borderId="22" xfId="0" applyFont="1" applyBorder="1" applyAlignment="1" applyProtection="1">
      <alignment horizontal="center" vertical="top" wrapText="1"/>
    </xf>
    <xf numFmtId="0" fontId="6" fillId="0" borderId="0" xfId="0" applyFont="1" applyAlignment="1" applyProtection="1">
      <alignment horizontal="center" vertical="top" wrapText="1"/>
    </xf>
    <xf numFmtId="0" fontId="6" fillId="0" borderId="61" xfId="0" applyFont="1" applyBorder="1" applyAlignment="1" applyProtection="1">
      <alignment horizontal="center" vertical="top" wrapText="1"/>
    </xf>
    <xf numFmtId="0" fontId="42" fillId="0" borderId="74" xfId="0" applyFont="1" applyBorder="1" applyAlignment="1" applyProtection="1">
      <alignment vertical="top" wrapText="1"/>
    </xf>
    <xf numFmtId="0" fontId="42" fillId="0" borderId="20" xfId="0" applyFont="1" applyBorder="1" applyAlignment="1" applyProtection="1">
      <alignment vertical="top" wrapText="1"/>
    </xf>
    <xf numFmtId="0" fontId="42" fillId="0" borderId="75" xfId="0" applyFont="1" applyBorder="1" applyAlignment="1" applyProtection="1">
      <alignment vertical="top" wrapText="1"/>
    </xf>
    <xf numFmtId="0" fontId="6" fillId="30" borderId="37" xfId="0" applyFont="1" applyFill="1" applyBorder="1" applyAlignment="1" applyProtection="1">
      <alignment horizontal="center" vertical="center" wrapText="1"/>
    </xf>
    <xf numFmtId="0" fontId="6" fillId="30" borderId="29" xfId="0" applyFont="1" applyFill="1" applyBorder="1" applyAlignment="1" applyProtection="1">
      <alignment horizontal="center" vertical="center" wrapText="1"/>
    </xf>
    <xf numFmtId="0" fontId="6" fillId="30" borderId="0" xfId="0" applyFont="1" applyFill="1" applyAlignment="1" applyProtection="1">
      <alignment horizontal="center" vertical="center" wrapText="1"/>
    </xf>
    <xf numFmtId="0" fontId="6" fillId="30" borderId="28" xfId="0" applyFont="1" applyFill="1" applyBorder="1" applyAlignment="1" applyProtection="1">
      <alignment horizontal="center" vertical="center" wrapText="1"/>
    </xf>
    <xf numFmtId="0" fontId="6" fillId="30" borderId="20" xfId="0" applyFont="1" applyFill="1" applyBorder="1" applyAlignment="1" applyProtection="1">
      <alignment horizontal="center" vertical="center" wrapText="1"/>
    </xf>
    <xf numFmtId="0" fontId="6" fillId="30" borderId="19" xfId="0" applyFont="1" applyFill="1" applyBorder="1" applyAlignment="1" applyProtection="1">
      <alignment horizontal="center" vertical="center" wrapText="1"/>
    </xf>
    <xf numFmtId="0" fontId="51" fillId="40" borderId="50" xfId="0" applyFont="1" applyFill="1" applyBorder="1" applyAlignment="1" applyProtection="1">
      <alignment horizontal="left" vertical="center" wrapText="1" indent="1" shrinkToFit="1"/>
    </xf>
    <xf numFmtId="0" fontId="45" fillId="40" borderId="37" xfId="0" applyFont="1" applyFill="1" applyBorder="1" applyAlignment="1" applyProtection="1">
      <alignment horizontal="left" vertical="center" wrapText="1" indent="1" shrinkToFit="1"/>
    </xf>
    <xf numFmtId="0" fontId="45" fillId="40" borderId="60" xfId="0" applyFont="1" applyFill="1" applyBorder="1" applyAlignment="1" applyProtection="1">
      <alignment horizontal="left" vertical="center" wrapText="1" indent="1" shrinkToFit="1"/>
    </xf>
    <xf numFmtId="0" fontId="45" fillId="40" borderId="42" xfId="0" applyFont="1" applyFill="1" applyBorder="1" applyAlignment="1" applyProtection="1">
      <alignment horizontal="left" vertical="center" wrapText="1" indent="1" shrinkToFit="1"/>
    </xf>
    <xf numFmtId="0" fontId="45" fillId="40" borderId="0" xfId="0" applyFont="1" applyFill="1" applyAlignment="1" applyProtection="1">
      <alignment horizontal="left" vertical="center" wrapText="1" indent="1" shrinkToFit="1"/>
    </xf>
    <xf numFmtId="0" fontId="45" fillId="40" borderId="61" xfId="0" applyFont="1" applyFill="1" applyBorder="1" applyAlignment="1" applyProtection="1">
      <alignment horizontal="left" vertical="center" wrapText="1" indent="1" shrinkToFit="1"/>
    </xf>
    <xf numFmtId="0" fontId="45" fillId="40" borderId="43" xfId="0" applyFont="1" applyFill="1" applyBorder="1" applyAlignment="1" applyProtection="1">
      <alignment horizontal="left" vertical="center" wrapText="1" indent="1" shrinkToFit="1"/>
    </xf>
    <xf numFmtId="0" fontId="45" fillId="40" borderId="20" xfId="0" applyFont="1" applyFill="1" applyBorder="1" applyAlignment="1" applyProtection="1">
      <alignment horizontal="left" vertical="center" wrapText="1" indent="1" shrinkToFit="1"/>
    </xf>
    <xf numFmtId="0" fontId="45" fillId="40" borderId="75" xfId="0" applyFont="1" applyFill="1" applyBorder="1" applyAlignment="1" applyProtection="1">
      <alignment horizontal="left" vertical="center" wrapText="1" indent="1" shrinkToFit="1"/>
    </xf>
    <xf numFmtId="184" fontId="53" fillId="40" borderId="56" xfId="0" applyNumberFormat="1" applyFont="1" applyFill="1" applyBorder="1" applyAlignment="1" applyProtection="1">
      <alignment horizontal="center" vertical="center" wrapText="1"/>
    </xf>
    <xf numFmtId="184" fontId="53" fillId="40" borderId="38" xfId="0" applyNumberFormat="1" applyFont="1" applyFill="1" applyBorder="1" applyAlignment="1" applyProtection="1">
      <alignment horizontal="center" vertical="center" wrapText="1"/>
    </xf>
    <xf numFmtId="176" fontId="7" fillId="40" borderId="25" xfId="0" applyNumberFormat="1" applyFont="1" applyFill="1" applyBorder="1" applyAlignment="1" applyProtection="1">
      <alignment horizontal="center" vertical="center" wrapText="1"/>
    </xf>
    <xf numFmtId="176" fontId="7" fillId="40" borderId="38" xfId="0" applyNumberFormat="1" applyFont="1" applyFill="1" applyBorder="1" applyAlignment="1" applyProtection="1">
      <alignment horizontal="center" vertical="center" wrapText="1"/>
    </xf>
    <xf numFmtId="176" fontId="7" fillId="40" borderId="106" xfId="0" applyNumberFormat="1" applyFont="1" applyFill="1" applyBorder="1" applyAlignment="1" applyProtection="1">
      <alignment horizontal="center" vertical="center" wrapText="1"/>
    </xf>
    <xf numFmtId="0" fontId="6" fillId="30" borderId="21" xfId="0" applyFont="1" applyFill="1" applyBorder="1" applyAlignment="1" applyProtection="1">
      <alignment horizontal="center" vertical="center" wrapText="1"/>
    </xf>
    <xf numFmtId="0" fontId="6" fillId="30" borderId="88" xfId="0" applyFont="1" applyFill="1" applyBorder="1" applyAlignment="1" applyProtection="1">
      <alignment horizontal="center" vertical="center" wrapText="1"/>
    </xf>
    <xf numFmtId="0" fontId="6" fillId="30" borderId="22" xfId="0" applyFont="1" applyFill="1" applyBorder="1" applyAlignment="1" applyProtection="1">
      <alignment horizontal="center" vertical="center" wrapText="1"/>
    </xf>
    <xf numFmtId="0" fontId="6" fillId="30" borderId="74" xfId="0" applyFont="1" applyFill="1" applyBorder="1" applyAlignment="1" applyProtection="1">
      <alignment horizontal="center" vertical="center" wrapText="1"/>
    </xf>
    <xf numFmtId="0" fontId="42" fillId="40" borderId="85" xfId="0" applyFont="1" applyFill="1" applyBorder="1" applyAlignment="1" applyProtection="1">
      <alignment horizontal="left" vertical="center" wrapText="1" indent="1"/>
    </xf>
    <xf numFmtId="0" fontId="42" fillId="40" borderId="86" xfId="0" applyFont="1" applyFill="1" applyBorder="1" applyAlignment="1" applyProtection="1">
      <alignment horizontal="left" vertical="center" wrapText="1" indent="1"/>
    </xf>
    <xf numFmtId="0" fontId="42" fillId="40" borderId="87" xfId="0" applyFont="1" applyFill="1" applyBorder="1" applyAlignment="1" applyProtection="1">
      <alignment horizontal="left" vertical="center" wrapText="1" indent="1"/>
    </xf>
    <xf numFmtId="0" fontId="46" fillId="30" borderId="59" xfId="0" applyFont="1" applyFill="1" applyBorder="1" applyAlignment="1" applyProtection="1">
      <alignment horizontal="center" vertical="center" wrapText="1"/>
    </xf>
    <xf numFmtId="0" fontId="46" fillId="30" borderId="18" xfId="0" applyFont="1" applyFill="1" applyBorder="1" applyAlignment="1" applyProtection="1">
      <alignment horizontal="center" vertical="center" wrapText="1"/>
    </xf>
    <xf numFmtId="0" fontId="6" fillId="0" borderId="22"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61" xfId="0" applyFont="1" applyBorder="1" applyAlignment="1" applyProtection="1">
      <alignment horizontal="left" vertical="top" wrapText="1"/>
    </xf>
    <xf numFmtId="0" fontId="6" fillId="0" borderId="82" xfId="0" applyFont="1" applyBorder="1" applyAlignment="1" applyProtection="1">
      <alignment horizontal="center" vertical="top" wrapText="1"/>
    </xf>
    <xf numFmtId="0" fontId="6" fillId="0" borderId="81" xfId="0" applyFont="1" applyBorder="1" applyAlignment="1" applyProtection="1">
      <alignment horizontal="center" vertical="top" wrapText="1"/>
    </xf>
    <xf numFmtId="0" fontId="6" fillId="0" borderId="83" xfId="0" applyFont="1" applyBorder="1" applyAlignment="1" applyProtection="1">
      <alignment horizontal="center" vertical="top" wrapText="1"/>
    </xf>
    <xf numFmtId="0" fontId="7" fillId="0" borderId="22" xfId="0" applyFont="1" applyBorder="1" applyAlignment="1" applyProtection="1">
      <alignment horizontal="center" vertical="top" wrapText="1"/>
    </xf>
    <xf numFmtId="0" fontId="7" fillId="0" borderId="0" xfId="0" applyFont="1" applyAlignment="1" applyProtection="1">
      <alignment horizontal="center" vertical="top" wrapText="1"/>
    </xf>
    <xf numFmtId="0" fontId="7" fillId="0" borderId="61" xfId="0" applyFont="1" applyBorder="1" applyAlignment="1" applyProtection="1">
      <alignment horizontal="center" vertical="top" wrapText="1"/>
    </xf>
    <xf numFmtId="0" fontId="10" fillId="0" borderId="0" xfId="0" applyFont="1" applyAlignment="1" applyProtection="1">
      <alignment horizontal="right" vertical="center" shrinkToFit="1"/>
    </xf>
    <xf numFmtId="0" fontId="42" fillId="0" borderId="0" xfId="0" applyFont="1" applyAlignment="1" applyProtection="1">
      <alignment horizontal="right" vertical="center" shrinkToFit="1"/>
    </xf>
    <xf numFmtId="0" fontId="52" fillId="40" borderId="71" xfId="0" applyFont="1" applyFill="1" applyBorder="1" applyAlignment="1" applyProtection="1">
      <alignment horizontal="left" vertical="center" shrinkToFit="1"/>
    </xf>
    <xf numFmtId="0" fontId="52" fillId="40" borderId="93" xfId="0" applyFont="1" applyFill="1" applyBorder="1" applyAlignment="1" applyProtection="1">
      <alignment horizontal="left" vertical="center" shrinkToFit="1"/>
    </xf>
    <xf numFmtId="0" fontId="52" fillId="40" borderId="140" xfId="0" applyFont="1" applyFill="1" applyBorder="1" applyAlignment="1" applyProtection="1">
      <alignment horizontal="left" vertical="center" shrinkToFit="1"/>
    </xf>
    <xf numFmtId="0" fontId="10" fillId="0" borderId="0" xfId="0" applyFont="1" applyAlignment="1" applyProtection="1">
      <alignment horizontal="right" vertical="center" wrapText="1"/>
    </xf>
    <xf numFmtId="0" fontId="42" fillId="0" borderId="0" xfId="0" applyFont="1" applyAlignment="1" applyProtection="1">
      <alignment horizontal="right" vertical="center" wrapText="1"/>
    </xf>
    <xf numFmtId="0" fontId="51" fillId="40" borderId="43" xfId="0" applyFont="1" applyFill="1" applyBorder="1" applyAlignment="1" applyProtection="1">
      <alignment horizontal="left" vertical="center" indent="1" shrinkToFit="1"/>
    </xf>
    <xf numFmtId="0" fontId="51" fillId="40" borderId="25" xfId="0" applyFont="1" applyFill="1" applyBorder="1" applyAlignment="1" applyProtection="1">
      <alignment horizontal="left" vertical="center" indent="1" shrinkToFit="1"/>
    </xf>
    <xf numFmtId="183" fontId="52" fillId="40" borderId="25" xfId="0" applyNumberFormat="1" applyFont="1" applyFill="1" applyBorder="1" applyAlignment="1" applyProtection="1">
      <alignment horizontal="left" vertical="center" indent="1" shrinkToFit="1"/>
    </xf>
    <xf numFmtId="183" fontId="52" fillId="40" borderId="21" xfId="0" applyNumberFormat="1" applyFont="1" applyFill="1" applyBorder="1" applyAlignment="1" applyProtection="1">
      <alignment horizontal="left" vertical="center" indent="1" shrinkToFit="1"/>
    </xf>
    <xf numFmtId="183" fontId="52" fillId="40" borderId="38" xfId="0" applyNumberFormat="1" applyFont="1" applyFill="1" applyBorder="1" applyAlignment="1" applyProtection="1">
      <alignment horizontal="left" vertical="center" indent="1" shrinkToFit="1"/>
    </xf>
    <xf numFmtId="183" fontId="52" fillId="40" borderId="62" xfId="0" applyNumberFormat="1" applyFont="1" applyFill="1" applyBorder="1" applyAlignment="1" applyProtection="1">
      <alignment horizontal="left" vertical="center" indent="1" shrinkToFit="1"/>
    </xf>
    <xf numFmtId="0" fontId="6" fillId="0" borderId="28" xfId="0" applyFont="1" applyBorder="1" applyAlignment="1" applyProtection="1">
      <alignment horizontal="left" vertical="top" wrapText="1"/>
    </xf>
    <xf numFmtId="0" fontId="6" fillId="0" borderId="59" xfId="0" applyFont="1" applyBorder="1" applyAlignment="1" applyProtection="1">
      <alignment horizontal="left" vertical="top" wrapText="1"/>
    </xf>
    <xf numFmtId="0" fontId="6" fillId="0" borderId="138" xfId="0" applyFont="1" applyBorder="1" applyAlignment="1" applyProtection="1">
      <alignment horizontal="left" vertical="top" wrapText="1"/>
    </xf>
    <xf numFmtId="0" fontId="6" fillId="0" borderId="42" xfId="0" applyFont="1" applyBorder="1" applyAlignment="1" applyProtection="1">
      <alignment horizontal="left" vertical="top" wrapText="1"/>
    </xf>
    <xf numFmtId="0" fontId="6" fillId="0" borderId="63" xfId="0" applyFont="1" applyBorder="1" applyAlignment="1" applyProtection="1">
      <alignment horizontal="left" vertical="top" wrapText="1"/>
    </xf>
    <xf numFmtId="0" fontId="42" fillId="0" borderId="0" xfId="0" applyFont="1" applyAlignment="1" applyProtection="1">
      <alignment vertical="top" wrapText="1"/>
    </xf>
    <xf numFmtId="0" fontId="42" fillId="0" borderId="28" xfId="0" applyFont="1" applyBorder="1" applyAlignment="1" applyProtection="1">
      <alignment vertical="top" wrapText="1"/>
    </xf>
    <xf numFmtId="0" fontId="5" fillId="0" borderId="0" xfId="0" applyFont="1" applyAlignment="1" applyProtection="1">
      <alignment horizontal="left" vertical="top" wrapText="1"/>
    </xf>
    <xf numFmtId="0" fontId="5" fillId="0" borderId="28" xfId="0" applyFont="1" applyBorder="1" applyAlignment="1" applyProtection="1">
      <alignment horizontal="left" vertical="top" wrapText="1"/>
    </xf>
    <xf numFmtId="0" fontId="6" fillId="0" borderId="59"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6" fillId="0" borderId="37" xfId="0" applyFont="1" applyBorder="1" applyAlignment="1" applyProtection="1">
      <alignment horizontal="center" vertical="center" shrinkToFit="1"/>
    </xf>
    <xf numFmtId="0" fontId="6" fillId="0" borderId="20" xfId="0" applyFont="1" applyBorder="1" applyAlignment="1" applyProtection="1">
      <alignment horizontal="center" vertical="center" shrinkToFit="1"/>
    </xf>
    <xf numFmtId="0" fontId="6" fillId="0" borderId="50" xfId="0" applyFont="1" applyBorder="1" applyAlignment="1" applyProtection="1">
      <alignment horizontal="center" vertical="center" shrinkToFit="1"/>
    </xf>
    <xf numFmtId="0" fontId="6" fillId="0" borderId="43" xfId="0" applyFont="1" applyBorder="1" applyAlignment="1" applyProtection="1">
      <alignment horizontal="center" vertical="center" shrinkToFit="1"/>
    </xf>
    <xf numFmtId="0" fontId="8" fillId="0" borderId="78" xfId="0" applyFont="1" applyBorder="1" applyAlignment="1" applyProtection="1">
      <alignment horizontal="center" vertical="center" wrapText="1"/>
    </xf>
    <xf numFmtId="0" fontId="8" fillId="0" borderId="79" xfId="0" applyFont="1" applyBorder="1" applyAlignment="1" applyProtection="1">
      <alignment horizontal="center" vertical="center" wrapText="1"/>
    </xf>
    <xf numFmtId="0" fontId="6" fillId="0" borderId="80" xfId="0" applyFont="1" applyBorder="1" applyAlignment="1" applyProtection="1">
      <alignment horizontal="left" vertical="top" wrapText="1"/>
    </xf>
    <xf numFmtId="0" fontId="6" fillId="0" borderId="81" xfId="0" applyFont="1" applyBorder="1" applyAlignment="1" applyProtection="1">
      <alignment horizontal="left" vertical="top" wrapText="1"/>
    </xf>
    <xf numFmtId="0" fontId="6" fillId="0" borderId="43"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9" xfId="0" applyFont="1" applyBorder="1" applyAlignment="1" applyProtection="1">
      <alignment horizontal="left" vertical="top" wrapText="1"/>
    </xf>
    <xf numFmtId="0" fontId="8" fillId="0" borderId="43"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6" fillId="0" borderId="23" xfId="0" applyFont="1" applyBorder="1" applyAlignment="1" applyProtection="1">
      <alignment horizontal="left" vertical="top" wrapText="1"/>
    </xf>
    <xf numFmtId="0" fontId="6" fillId="0" borderId="24" xfId="0" applyFont="1" applyBorder="1" applyAlignment="1" applyProtection="1">
      <alignment horizontal="left" vertical="top" wrapText="1"/>
    </xf>
    <xf numFmtId="185" fontId="43" fillId="40" borderId="28" xfId="0" applyNumberFormat="1" applyFont="1" applyFill="1" applyBorder="1" applyAlignment="1" applyProtection="1">
      <alignment horizontal="center" vertical="center" wrapText="1" shrinkToFit="1"/>
    </xf>
    <xf numFmtId="185" fontId="43" fillId="40" borderId="28" xfId="0" applyNumberFormat="1" applyFont="1" applyFill="1" applyBorder="1" applyAlignment="1" applyProtection="1">
      <alignment horizontal="center" vertical="center" shrinkToFit="1"/>
    </xf>
    <xf numFmtId="185" fontId="43" fillId="40" borderId="19" xfId="0" applyNumberFormat="1" applyFont="1" applyFill="1" applyBorder="1" applyAlignment="1" applyProtection="1">
      <alignment horizontal="center" vertical="center" shrinkToFit="1"/>
    </xf>
    <xf numFmtId="0" fontId="6" fillId="40" borderId="0" xfId="0" applyFont="1" applyFill="1" applyAlignment="1" applyProtection="1">
      <alignment horizontal="left" vertical="center" indent="1" shrinkToFit="1"/>
    </xf>
    <xf numFmtId="0" fontId="6" fillId="40" borderId="76" xfId="0" applyFont="1" applyFill="1" applyBorder="1" applyAlignment="1" applyProtection="1">
      <alignment horizontal="left" vertical="center" indent="1" shrinkToFit="1"/>
    </xf>
    <xf numFmtId="0" fontId="6" fillId="0" borderId="64" xfId="0" applyFont="1" applyBorder="1" applyAlignment="1" applyProtection="1">
      <alignment horizontal="left" vertical="top" wrapText="1"/>
    </xf>
    <xf numFmtId="0" fontId="6" fillId="0" borderId="59"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185" fontId="43" fillId="40" borderId="59" xfId="0" applyNumberFormat="1" applyFont="1" applyFill="1" applyBorder="1" applyAlignment="1" applyProtection="1">
      <alignment horizontal="center" vertical="center" wrapText="1" shrinkToFit="1"/>
    </xf>
    <xf numFmtId="185" fontId="43" fillId="40" borderId="63" xfId="0" applyNumberFormat="1" applyFont="1" applyFill="1" applyBorder="1" applyAlignment="1" applyProtection="1">
      <alignment horizontal="center" vertical="center" wrapText="1" shrinkToFit="1"/>
    </xf>
    <xf numFmtId="185" fontId="43" fillId="40" borderId="18" xfId="0" applyNumberFormat="1" applyFont="1" applyFill="1" applyBorder="1" applyAlignment="1" applyProtection="1">
      <alignment horizontal="center" vertical="center" wrapText="1" shrinkToFit="1"/>
    </xf>
    <xf numFmtId="0" fontId="6" fillId="0" borderId="8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74" xfId="0" applyFont="1" applyBorder="1" applyAlignment="1" applyProtection="1">
      <alignment horizontal="center" vertical="center" wrapText="1"/>
    </xf>
    <xf numFmtId="0" fontId="6" fillId="0" borderId="19" xfId="0" applyFont="1" applyBorder="1" applyAlignment="1" applyProtection="1">
      <alignment horizontal="center" vertical="center" wrapText="1"/>
    </xf>
    <xf numFmtId="0" fontId="183" fillId="0" borderId="59" xfId="0" applyFont="1" applyBorder="1" applyAlignment="1" applyProtection="1">
      <alignment horizontal="center" vertical="center" wrapText="1"/>
    </xf>
    <xf numFmtId="0" fontId="46" fillId="0" borderId="18" xfId="0" applyFont="1" applyBorder="1" applyAlignment="1" applyProtection="1">
      <alignment horizontal="center" vertical="center" wrapText="1"/>
    </xf>
    <xf numFmtId="0" fontId="52" fillId="40" borderId="50" xfId="0" applyFont="1" applyFill="1" applyBorder="1" applyAlignment="1" applyProtection="1">
      <alignment horizontal="center" vertical="center" shrinkToFit="1"/>
    </xf>
    <xf numFmtId="0" fontId="52" fillId="40" borderId="37" xfId="0" applyFont="1" applyFill="1" applyBorder="1" applyAlignment="1" applyProtection="1">
      <alignment horizontal="center" vertical="center" shrinkToFit="1"/>
    </xf>
    <xf numFmtId="0" fontId="52" fillId="40" borderId="60" xfId="0" applyFont="1" applyFill="1" applyBorder="1" applyAlignment="1" applyProtection="1">
      <alignment horizontal="center" vertical="center" shrinkToFit="1"/>
    </xf>
    <xf numFmtId="0" fontId="52" fillId="40" borderId="43" xfId="0" applyFont="1" applyFill="1" applyBorder="1" applyAlignment="1" applyProtection="1">
      <alignment horizontal="center" vertical="center" shrinkToFit="1"/>
    </xf>
    <xf numFmtId="0" fontId="52" fillId="40" borderId="20" xfId="0" applyFont="1" applyFill="1" applyBorder="1" applyAlignment="1" applyProtection="1">
      <alignment horizontal="center" vertical="center" shrinkToFit="1"/>
    </xf>
    <xf numFmtId="0" fontId="52" fillId="40" borderId="75" xfId="0" applyFont="1" applyFill="1" applyBorder="1" applyAlignment="1" applyProtection="1">
      <alignment horizontal="center" vertical="center" shrinkToFit="1"/>
    </xf>
    <xf numFmtId="0" fontId="6" fillId="0" borderId="63" xfId="0" applyFont="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52" fillId="40" borderId="0" xfId="0" applyFont="1" applyFill="1" applyAlignment="1" applyProtection="1">
      <alignment horizontal="left" vertical="center" shrinkToFit="1"/>
    </xf>
    <xf numFmtId="0" fontId="52" fillId="40" borderId="61" xfId="0" applyFont="1" applyFill="1" applyBorder="1" applyAlignment="1" applyProtection="1">
      <alignment horizontal="left" vertical="center" shrinkToFit="1"/>
    </xf>
    <xf numFmtId="0" fontId="51" fillId="40" borderId="0" xfId="0" applyFont="1" applyFill="1" applyAlignment="1" applyProtection="1">
      <alignment horizontal="left" vertical="center" indent="1" shrinkToFit="1"/>
    </xf>
    <xf numFmtId="0" fontId="52" fillId="40" borderId="0" xfId="0" applyFont="1" applyFill="1" applyAlignment="1" applyProtection="1">
      <alignment horizontal="left" vertical="center" indent="1" shrinkToFit="1"/>
    </xf>
    <xf numFmtId="0" fontId="52" fillId="40" borderId="61" xfId="0" applyFont="1" applyFill="1" applyBorder="1" applyAlignment="1" applyProtection="1">
      <alignment horizontal="left" vertical="center" indent="1" shrinkToFit="1"/>
    </xf>
    <xf numFmtId="183" fontId="52" fillId="40" borderId="0" xfId="0" applyNumberFormat="1" applyFont="1" applyFill="1" applyAlignment="1" applyProtection="1">
      <alignment horizontal="left" vertical="center" indent="1" shrinkToFit="1"/>
    </xf>
    <xf numFmtId="183" fontId="52" fillId="40" borderId="61" xfId="0" applyNumberFormat="1" applyFont="1" applyFill="1" applyBorder="1" applyAlignment="1" applyProtection="1">
      <alignment horizontal="left" vertical="center" indent="1" shrinkToFit="1"/>
    </xf>
    <xf numFmtId="0" fontId="6" fillId="0" borderId="38"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33" xfId="0" applyFont="1" applyBorder="1" applyAlignment="1" applyProtection="1">
      <alignment horizontal="left" vertical="top" wrapText="1"/>
    </xf>
    <xf numFmtId="0" fontId="6" fillId="0" borderId="0" xfId="0" applyFont="1" applyAlignment="1" applyProtection="1">
      <alignment horizontal="center" vertical="center" shrinkToFit="1"/>
    </xf>
    <xf numFmtId="14" fontId="89" fillId="34" borderId="68" xfId="0" applyNumberFormat="1" applyFont="1" applyFill="1" applyBorder="1" applyAlignment="1" applyProtection="1">
      <alignment horizontal="center" vertical="center"/>
    </xf>
    <xf numFmtId="14" fontId="89" fillId="34" borderId="46" xfId="0" applyNumberFormat="1" applyFont="1" applyFill="1" applyBorder="1" applyAlignment="1" applyProtection="1">
      <alignment horizontal="center" vertical="center"/>
    </xf>
    <xf numFmtId="14" fontId="89" fillId="34" borderId="11" xfId="0" applyNumberFormat="1" applyFont="1" applyFill="1" applyBorder="1" applyAlignment="1" applyProtection="1">
      <alignment horizontal="center" vertical="center"/>
    </xf>
    <xf numFmtId="14" fontId="89" fillId="34" borderId="67" xfId="0" applyNumberFormat="1" applyFont="1" applyFill="1" applyBorder="1" applyAlignment="1" applyProtection="1">
      <alignment horizontal="center" vertical="center"/>
    </xf>
    <xf numFmtId="176" fontId="30" fillId="40" borderId="68" xfId="0" applyNumberFormat="1" applyFont="1" applyFill="1" applyBorder="1" applyAlignment="1" applyProtection="1">
      <alignment horizontal="center" vertical="center"/>
      <protection locked="0"/>
    </xf>
    <xf numFmtId="176" fontId="30" fillId="40" borderId="69" xfId="0" applyNumberFormat="1" applyFont="1" applyFill="1" applyBorder="1" applyAlignment="1" applyProtection="1">
      <alignment horizontal="center" vertical="center"/>
      <protection locked="0"/>
    </xf>
    <xf numFmtId="176" fontId="30" fillId="40" borderId="46" xfId="0" applyNumberFormat="1" applyFont="1" applyFill="1" applyBorder="1" applyAlignment="1" applyProtection="1">
      <alignment horizontal="center" vertical="center"/>
      <protection locked="0"/>
    </xf>
    <xf numFmtId="176" fontId="30" fillId="40" borderId="11" xfId="0" applyNumberFormat="1" applyFont="1" applyFill="1" applyBorder="1" applyAlignment="1" applyProtection="1">
      <alignment horizontal="center" vertical="center"/>
      <protection locked="0"/>
    </xf>
    <xf numFmtId="176" fontId="30" fillId="40" borderId="17" xfId="0" applyNumberFormat="1" applyFont="1" applyFill="1" applyBorder="1" applyAlignment="1" applyProtection="1">
      <alignment horizontal="center" vertical="center"/>
      <protection locked="0"/>
    </xf>
    <xf numFmtId="176" fontId="30" fillId="40" borderId="67" xfId="0" applyNumberFormat="1" applyFont="1" applyFill="1" applyBorder="1" applyAlignment="1" applyProtection="1">
      <alignment horizontal="center" vertical="center"/>
      <protection locked="0"/>
    </xf>
    <xf numFmtId="0" fontId="30" fillId="34" borderId="89" xfId="0" applyFont="1" applyFill="1" applyBorder="1" applyProtection="1">
      <alignment vertical="center"/>
    </xf>
    <xf numFmtId="0" fontId="30" fillId="34" borderId="67" xfId="0" applyFont="1" applyFill="1" applyBorder="1" applyProtection="1">
      <alignment vertical="center"/>
    </xf>
    <xf numFmtId="0" fontId="30" fillId="0" borderId="275" xfId="0" applyFont="1" applyBorder="1" applyAlignment="1" applyProtection="1">
      <alignment horizontal="center" vertical="center" shrinkToFit="1"/>
      <protection locked="0"/>
    </xf>
    <xf numFmtId="0" fontId="30" fillId="0" borderId="232" xfId="0" applyFont="1" applyBorder="1" applyAlignment="1" applyProtection="1">
      <alignment horizontal="center" vertical="center" shrinkToFit="1"/>
      <protection locked="0"/>
    </xf>
    <xf numFmtId="0" fontId="30" fillId="0" borderId="278" xfId="0" applyFont="1" applyBorder="1" applyAlignment="1" applyProtection="1">
      <alignment horizontal="center" vertical="center" shrinkToFit="1"/>
      <protection locked="0"/>
    </xf>
    <xf numFmtId="0" fontId="30" fillId="0" borderId="279" xfId="0" applyFont="1" applyBorder="1" applyAlignment="1" applyProtection="1">
      <alignment horizontal="center" vertical="center" shrinkToFit="1"/>
      <protection locked="0"/>
    </xf>
    <xf numFmtId="0" fontId="30" fillId="0" borderId="277" xfId="0" applyFont="1" applyBorder="1" applyAlignment="1" applyProtection="1">
      <alignment horizontal="center" vertical="center" shrinkToFit="1"/>
      <protection locked="0"/>
    </xf>
    <xf numFmtId="0" fontId="30" fillId="0" borderId="280" xfId="0" applyFont="1" applyBorder="1" applyAlignment="1" applyProtection="1">
      <alignment horizontal="center" vertical="center" shrinkToFit="1"/>
      <protection locked="0"/>
    </xf>
    <xf numFmtId="0" fontId="30" fillId="0" borderId="238" xfId="0" applyFont="1" applyBorder="1" applyAlignment="1" applyProtection="1">
      <alignment horizontal="center" vertical="center" shrinkToFit="1"/>
      <protection locked="0"/>
    </xf>
    <xf numFmtId="0" fontId="30" fillId="0" borderId="274" xfId="0" applyFont="1" applyBorder="1" applyAlignment="1" applyProtection="1">
      <alignment horizontal="center" vertical="center" shrinkToFit="1"/>
      <protection locked="0"/>
    </xf>
    <xf numFmtId="0" fontId="30" fillId="0" borderId="237" xfId="0" applyFont="1" applyBorder="1" applyAlignment="1" applyProtection="1">
      <alignment vertical="center" shrinkToFit="1"/>
      <protection locked="0"/>
    </xf>
    <xf numFmtId="0" fontId="30" fillId="0" borderId="274" xfId="0" applyFont="1" applyBorder="1" applyAlignment="1" applyProtection="1">
      <alignment vertical="center" shrinkToFit="1"/>
      <protection locked="0"/>
    </xf>
    <xf numFmtId="0" fontId="30" fillId="34" borderId="11" xfId="0" applyFont="1" applyFill="1" applyBorder="1" applyProtection="1">
      <alignment vertical="center"/>
    </xf>
    <xf numFmtId="0" fontId="30" fillId="34" borderId="90" xfId="0" applyFont="1" applyFill="1" applyBorder="1" applyProtection="1">
      <alignment vertical="center"/>
    </xf>
    <xf numFmtId="0" fontId="30" fillId="34" borderId="89" xfId="0" applyFont="1" applyFill="1" applyBorder="1" applyAlignment="1" applyProtection="1">
      <alignment horizontal="center" vertical="center"/>
    </xf>
    <xf numFmtId="0" fontId="30" fillId="34" borderId="17" xfId="0" applyFont="1" applyFill="1" applyBorder="1" applyAlignment="1" applyProtection="1">
      <alignment horizontal="center" vertical="center"/>
    </xf>
    <xf numFmtId="0" fontId="30" fillId="34" borderId="90" xfId="0" applyFont="1" applyFill="1" applyBorder="1" applyAlignment="1" applyProtection="1">
      <alignment horizontal="center" vertical="center"/>
    </xf>
    <xf numFmtId="0" fontId="30" fillId="0" borderId="276" xfId="0" applyFont="1" applyBorder="1" applyAlignment="1" applyProtection="1">
      <alignment vertical="center" shrinkToFit="1"/>
      <protection locked="0"/>
    </xf>
    <xf numFmtId="0" fontId="30" fillId="0" borderId="277" xfId="0" applyFont="1" applyBorder="1" applyAlignment="1" applyProtection="1">
      <alignment vertical="center" shrinkToFit="1"/>
      <protection locked="0"/>
    </xf>
    <xf numFmtId="0" fontId="30" fillId="34" borderId="17" xfId="0" applyFont="1" applyFill="1" applyBorder="1" applyProtection="1">
      <alignment vertical="center"/>
    </xf>
    <xf numFmtId="20" fontId="37" fillId="34" borderId="11" xfId="0" applyNumberFormat="1" applyFont="1" applyFill="1" applyBorder="1" applyProtection="1">
      <alignment vertical="center"/>
    </xf>
    <xf numFmtId="0" fontId="37" fillId="34" borderId="90" xfId="0" applyFont="1" applyFill="1" applyBorder="1" applyProtection="1">
      <alignment vertical="center"/>
    </xf>
    <xf numFmtId="0" fontId="37" fillId="34" borderId="89" xfId="0" applyFont="1" applyFill="1" applyBorder="1" applyAlignment="1" applyProtection="1">
      <alignment horizontal="left" vertical="center"/>
    </xf>
    <xf numFmtId="0" fontId="37" fillId="34" borderId="17" xfId="0" applyFont="1" applyFill="1" applyBorder="1" applyAlignment="1" applyProtection="1">
      <alignment horizontal="left" vertical="center"/>
    </xf>
    <xf numFmtId="0" fontId="37" fillId="34" borderId="42" xfId="0" applyFont="1" applyFill="1" applyBorder="1" applyAlignment="1" applyProtection="1">
      <alignment horizontal="left" vertical="center" shrinkToFit="1"/>
    </xf>
    <xf numFmtId="0" fontId="37" fillId="34" borderId="0" xfId="0" applyFont="1" applyFill="1" applyBorder="1" applyAlignment="1" applyProtection="1">
      <alignment horizontal="left" vertical="center" shrinkToFit="1"/>
    </xf>
    <xf numFmtId="0" fontId="30" fillId="0" borderId="281" xfId="0" applyFont="1" applyBorder="1" applyAlignment="1" applyProtection="1">
      <alignment vertical="center" shrinkToFit="1"/>
      <protection locked="0"/>
    </xf>
    <xf numFmtId="0" fontId="30" fillId="0" borderId="282" xfId="0" applyFont="1" applyBorder="1" applyAlignment="1" applyProtection="1">
      <alignment vertical="center" shrinkToFit="1"/>
      <protection locked="0"/>
    </xf>
    <xf numFmtId="0" fontId="30" fillId="0" borderId="283" xfId="0" applyFont="1" applyBorder="1" applyAlignment="1" applyProtection="1">
      <alignment horizontal="center" vertical="center" shrinkToFit="1"/>
      <protection locked="0"/>
    </xf>
    <xf numFmtId="0" fontId="30" fillId="0" borderId="209" xfId="0" applyFont="1" applyBorder="1" applyAlignment="1" applyProtection="1">
      <alignment horizontal="center" vertical="center" shrinkToFit="1"/>
      <protection locked="0"/>
    </xf>
    <xf numFmtId="0" fontId="30" fillId="0" borderId="282" xfId="0" applyFont="1" applyBorder="1" applyAlignment="1" applyProtection="1">
      <alignment horizontal="center" vertical="center" shrinkToFit="1"/>
      <protection locked="0"/>
    </xf>
    <xf numFmtId="0" fontId="39" fillId="40" borderId="65" xfId="0" applyFont="1" applyFill="1" applyBorder="1" applyAlignment="1" applyProtection="1">
      <alignment horizontal="center" vertical="center" shrinkToFit="1"/>
    </xf>
    <xf numFmtId="0" fontId="39" fillId="40" borderId="55" xfId="0" applyFont="1" applyFill="1" applyBorder="1" applyAlignment="1" applyProtection="1">
      <alignment horizontal="center" vertical="center" shrinkToFit="1"/>
    </xf>
    <xf numFmtId="0" fontId="39" fillId="40" borderId="57" xfId="0" applyFont="1" applyFill="1" applyBorder="1" applyAlignment="1" applyProtection="1">
      <alignment horizontal="center" vertical="center" shrinkToFit="1"/>
    </xf>
    <xf numFmtId="0" fontId="39" fillId="40" borderId="92" xfId="0" applyFont="1" applyFill="1" applyBorder="1" applyAlignment="1" applyProtection="1">
      <alignment horizontal="center" vertical="center" shrinkToFit="1"/>
    </xf>
    <xf numFmtId="0" fontId="39" fillId="40" borderId="39" xfId="0" applyFont="1" applyFill="1" applyBorder="1" applyAlignment="1" applyProtection="1">
      <alignment horizontal="center" vertical="center" shrinkToFit="1"/>
    </xf>
    <xf numFmtId="0" fontId="39" fillId="40" borderId="54" xfId="0" applyFont="1" applyFill="1" applyBorder="1" applyAlignment="1" applyProtection="1">
      <alignment horizontal="center" vertical="center" shrinkToFit="1"/>
    </xf>
    <xf numFmtId="0" fontId="31" fillId="33" borderId="11" xfId="0" applyFont="1" applyFill="1" applyBorder="1" applyAlignment="1" applyProtection="1">
      <alignment horizontal="center" vertical="center" shrinkToFit="1"/>
    </xf>
    <xf numFmtId="0" fontId="31" fillId="33" borderId="67" xfId="0" applyFont="1" applyFill="1" applyBorder="1" applyAlignment="1" applyProtection="1">
      <alignment horizontal="center" vertical="center" shrinkToFit="1"/>
    </xf>
    <xf numFmtId="178" fontId="37" fillId="40" borderId="17" xfId="0" applyNumberFormat="1" applyFont="1" applyFill="1" applyBorder="1" applyAlignment="1" applyProtection="1">
      <alignment horizontal="right" vertical="center"/>
    </xf>
    <xf numFmtId="178" fontId="37" fillId="40" borderId="67" xfId="0" applyNumberFormat="1" applyFont="1" applyFill="1" applyBorder="1" applyAlignment="1" applyProtection="1">
      <alignment horizontal="right" vertical="center"/>
    </xf>
    <xf numFmtId="0" fontId="37" fillId="34" borderId="42" xfId="0" applyFont="1" applyFill="1" applyBorder="1" applyAlignment="1" applyProtection="1">
      <alignment horizontal="left" vertical="center"/>
    </xf>
    <xf numFmtId="0" fontId="37" fillId="34" borderId="0" xfId="0" applyFont="1" applyFill="1" applyAlignment="1" applyProtection="1">
      <alignment horizontal="left" vertical="center"/>
    </xf>
    <xf numFmtId="20" fontId="37" fillId="34" borderId="66" xfId="0" applyNumberFormat="1" applyFont="1" applyFill="1" applyBorder="1" applyProtection="1">
      <alignment vertical="center"/>
    </xf>
    <xf numFmtId="0" fontId="37" fillId="34" borderId="28" xfId="0" applyFont="1" applyFill="1" applyBorder="1" applyProtection="1">
      <alignment vertical="center"/>
    </xf>
    <xf numFmtId="20" fontId="37" fillId="34" borderId="66" xfId="0" applyNumberFormat="1" applyFont="1" applyFill="1" applyBorder="1" applyAlignment="1" applyProtection="1">
      <alignment horizontal="right" vertical="center"/>
    </xf>
    <xf numFmtId="20" fontId="37" fillId="34" borderId="28" xfId="0" applyNumberFormat="1" applyFont="1" applyFill="1" applyBorder="1" applyAlignment="1" applyProtection="1">
      <alignment horizontal="right" vertical="center"/>
    </xf>
    <xf numFmtId="0" fontId="0" fillId="0" borderId="91" xfId="0" applyBorder="1" applyAlignment="1" applyProtection="1">
      <alignment horizontal="center" vertical="center"/>
    </xf>
    <xf numFmtId="0" fontId="0" fillId="0" borderId="29" xfId="0" applyBorder="1" applyAlignment="1" applyProtection="1">
      <alignment horizontal="center" vertical="center"/>
    </xf>
    <xf numFmtId="0" fontId="32" fillId="0" borderId="72" xfId="0" applyFont="1" applyBorder="1" applyAlignment="1" applyProtection="1">
      <alignment horizontal="center" vertical="center"/>
    </xf>
    <xf numFmtId="0" fontId="32" fillId="0" borderId="93" xfId="0" applyFont="1" applyBorder="1" applyAlignment="1" applyProtection="1">
      <alignment horizontal="center" vertical="center"/>
    </xf>
    <xf numFmtId="0" fontId="30" fillId="33" borderId="68" xfId="0" applyFont="1" applyFill="1" applyBorder="1" applyAlignment="1" applyProtection="1">
      <alignment horizontal="center" vertical="center"/>
    </xf>
    <xf numFmtId="0" fontId="30" fillId="33" borderId="46" xfId="0" applyFont="1" applyFill="1" applyBorder="1" applyAlignment="1" applyProtection="1">
      <alignment horizontal="center" vertical="center"/>
    </xf>
    <xf numFmtId="0" fontId="30" fillId="33" borderId="11" xfId="0" applyFont="1" applyFill="1" applyBorder="1" applyAlignment="1" applyProtection="1">
      <alignment horizontal="center" vertical="center"/>
    </xf>
    <xf numFmtId="0" fontId="30" fillId="33" borderId="67" xfId="0" applyFont="1" applyFill="1" applyBorder="1" applyAlignment="1" applyProtection="1">
      <alignment horizontal="center" vertical="center"/>
    </xf>
    <xf numFmtId="0" fontId="30" fillId="33" borderId="20" xfId="0" applyFont="1" applyFill="1" applyBorder="1" applyAlignment="1" applyProtection="1">
      <alignment horizontal="left" vertical="center"/>
    </xf>
    <xf numFmtId="0" fontId="30" fillId="33" borderId="109" xfId="0" applyFont="1" applyFill="1" applyBorder="1" applyAlignment="1" applyProtection="1">
      <alignment horizontal="left" vertical="center"/>
    </xf>
    <xf numFmtId="178" fontId="37" fillId="40" borderId="20" xfId="0" applyNumberFormat="1" applyFont="1" applyFill="1" applyBorder="1" applyAlignment="1" applyProtection="1">
      <alignment horizontal="right" vertical="center"/>
    </xf>
    <xf numFmtId="178" fontId="37" fillId="40" borderId="109" xfId="0" applyNumberFormat="1" applyFont="1" applyFill="1" applyBorder="1" applyAlignment="1" applyProtection="1">
      <alignment horizontal="right" vertical="center"/>
    </xf>
    <xf numFmtId="20" fontId="30" fillId="0" borderId="273" xfId="0" applyNumberFormat="1" applyFont="1" applyBorder="1" applyAlignment="1" applyProtection="1">
      <alignment vertical="center" shrinkToFit="1"/>
      <protection locked="0"/>
    </xf>
    <xf numFmtId="0" fontId="30" fillId="0" borderId="87" xfId="0" applyFont="1" applyBorder="1" applyAlignment="1" applyProtection="1">
      <alignment vertical="center" shrinkToFit="1"/>
      <protection locked="0"/>
    </xf>
    <xf numFmtId="0" fontId="0" fillId="0" borderId="25" xfId="0" applyBorder="1" applyAlignment="1" applyProtection="1">
      <alignment horizontal="center" vertical="center"/>
    </xf>
    <xf numFmtId="0" fontId="0" fillId="0" borderId="58" xfId="0" applyBorder="1" applyAlignment="1" applyProtection="1">
      <alignment horizontal="center" vertical="center"/>
    </xf>
    <xf numFmtId="0" fontId="30" fillId="0" borderId="85" xfId="0" applyFont="1" applyBorder="1" applyAlignment="1" applyProtection="1">
      <alignment horizontal="center" vertical="center" shrinkToFit="1"/>
      <protection locked="0"/>
    </xf>
    <xf numFmtId="0" fontId="30" fillId="0" borderId="225" xfId="0" applyFont="1" applyBorder="1" applyAlignment="1" applyProtection="1">
      <alignment horizontal="center" vertical="center" shrinkToFit="1"/>
      <protection locked="0"/>
    </xf>
    <xf numFmtId="0" fontId="28" fillId="33" borderId="11" xfId="0" applyFont="1" applyFill="1" applyBorder="1" applyAlignment="1" applyProtection="1">
      <alignment horizontal="left" vertical="center"/>
    </xf>
    <xf numFmtId="0" fontId="28" fillId="33" borderId="17" xfId="0" applyFont="1" applyFill="1" applyBorder="1" applyAlignment="1" applyProtection="1">
      <alignment horizontal="left" vertical="center"/>
    </xf>
    <xf numFmtId="0" fontId="30" fillId="0" borderId="273" xfId="0" applyFont="1" applyBorder="1" applyAlignment="1" applyProtection="1">
      <alignment vertical="center" shrinkToFit="1"/>
      <protection locked="0"/>
    </xf>
    <xf numFmtId="0" fontId="30" fillId="0" borderId="68" xfId="0" applyFont="1" applyBorder="1" applyAlignment="1" applyProtection="1">
      <alignment horizontal="center" vertical="center"/>
    </xf>
    <xf numFmtId="0" fontId="30" fillId="0" borderId="69" xfId="0" applyFont="1" applyBorder="1" applyAlignment="1" applyProtection="1">
      <alignment horizontal="center" vertical="center"/>
    </xf>
    <xf numFmtId="0" fontId="30" fillId="0" borderId="46" xfId="0" applyFont="1" applyBorder="1" applyAlignment="1" applyProtection="1">
      <alignment horizontal="center" vertical="center"/>
    </xf>
    <xf numFmtId="0" fontId="0" fillId="0" borderId="38" xfId="0" applyBorder="1" applyAlignment="1" applyProtection="1">
      <alignment horizontal="center" vertical="center"/>
    </xf>
    <xf numFmtId="0" fontId="0" fillId="0" borderId="21" xfId="0" applyBorder="1" applyAlignment="1" applyProtection="1">
      <alignment horizontal="center" vertical="center"/>
    </xf>
    <xf numFmtId="0" fontId="30" fillId="0" borderId="86" xfId="0" applyFont="1" applyBorder="1" applyAlignment="1" applyProtection="1">
      <alignment horizontal="center" vertical="center" shrinkToFit="1"/>
      <protection locked="0"/>
    </xf>
    <xf numFmtId="0" fontId="30" fillId="0" borderId="87" xfId="0" applyFont="1" applyBorder="1" applyAlignment="1" applyProtection="1">
      <alignment horizontal="center" vertical="center" shrinkToFit="1"/>
      <protection locked="0"/>
    </xf>
    <xf numFmtId="0" fontId="30" fillId="33" borderId="17" xfId="0" applyFont="1" applyFill="1" applyBorder="1" applyAlignment="1" applyProtection="1">
      <alignment horizontal="left" vertical="center"/>
    </xf>
    <xf numFmtId="0" fontId="30" fillId="33" borderId="67" xfId="0" applyFont="1" applyFill="1" applyBorder="1" applyAlignment="1" applyProtection="1">
      <alignment horizontal="left" vertical="center"/>
    </xf>
    <xf numFmtId="0" fontId="28" fillId="33" borderId="65" xfId="0" applyFont="1" applyFill="1" applyBorder="1" applyAlignment="1" applyProtection="1">
      <alignment horizontal="left" vertical="center"/>
    </xf>
    <xf numFmtId="0" fontId="28" fillId="33" borderId="55" xfId="0" applyFont="1" applyFill="1" applyBorder="1" applyAlignment="1" applyProtection="1">
      <alignment horizontal="left" vertical="center"/>
    </xf>
    <xf numFmtId="0" fontId="0" fillId="33" borderId="68" xfId="0" applyFill="1" applyBorder="1" applyAlignment="1" applyProtection="1">
      <alignment horizontal="center" vertical="center"/>
    </xf>
    <xf numFmtId="0" fontId="0" fillId="33" borderId="46" xfId="0" applyFill="1" applyBorder="1" applyAlignment="1" applyProtection="1">
      <alignment horizontal="center" vertical="center"/>
    </xf>
    <xf numFmtId="0" fontId="0" fillId="33" borderId="66" xfId="0" applyFill="1" applyBorder="1" applyAlignment="1" applyProtection="1">
      <alignment horizontal="center" vertical="center"/>
    </xf>
    <xf numFmtId="0" fontId="0" fillId="33" borderId="51" xfId="0" applyFill="1" applyBorder="1" applyAlignment="1" applyProtection="1">
      <alignment horizontal="center" vertical="center"/>
    </xf>
    <xf numFmtId="0" fontId="0" fillId="33" borderId="11" xfId="0" applyFill="1" applyBorder="1" applyAlignment="1" applyProtection="1">
      <alignment horizontal="center" vertical="center"/>
    </xf>
    <xf numFmtId="0" fontId="0" fillId="33" borderId="67" xfId="0" applyFill="1" applyBorder="1" applyAlignment="1" applyProtection="1">
      <alignment horizontal="center" vertical="center"/>
    </xf>
    <xf numFmtId="0" fontId="32" fillId="40" borderId="68" xfId="0" applyFont="1" applyFill="1" applyBorder="1" applyAlignment="1" applyProtection="1">
      <alignment horizontal="center" vertical="center" shrinkToFit="1"/>
    </xf>
    <xf numFmtId="0" fontId="32" fillId="40" borderId="69" xfId="0" applyFont="1" applyFill="1" applyBorder="1" applyAlignment="1" applyProtection="1">
      <alignment horizontal="center" vertical="center" shrinkToFit="1"/>
    </xf>
    <xf numFmtId="0" fontId="32" fillId="40" borderId="46" xfId="0" applyFont="1" applyFill="1" applyBorder="1" applyAlignment="1" applyProtection="1">
      <alignment horizontal="center" vertical="center" shrinkToFit="1"/>
    </xf>
    <xf numFmtId="0" fontId="32" fillId="40" borderId="66" xfId="0" applyFont="1" applyFill="1" applyBorder="1" applyAlignment="1" applyProtection="1">
      <alignment horizontal="center" vertical="center" shrinkToFit="1"/>
    </xf>
    <xf numFmtId="0" fontId="32" fillId="40" borderId="0" xfId="0" applyFont="1" applyFill="1" applyBorder="1" applyAlignment="1" applyProtection="1">
      <alignment horizontal="center" vertical="center" shrinkToFit="1"/>
    </xf>
    <xf numFmtId="0" fontId="32" fillId="40" borderId="51" xfId="0" applyFont="1" applyFill="1" applyBorder="1" applyAlignment="1" applyProtection="1">
      <alignment horizontal="center" vertical="center" shrinkToFit="1"/>
    </xf>
    <xf numFmtId="0" fontId="32" fillId="40" borderId="11" xfId="0" applyFont="1" applyFill="1" applyBorder="1" applyAlignment="1" applyProtection="1">
      <alignment horizontal="center" vertical="center" shrinkToFit="1"/>
    </xf>
    <xf numFmtId="0" fontId="32" fillId="40" borderId="17" xfId="0" applyFont="1" applyFill="1" applyBorder="1" applyAlignment="1" applyProtection="1">
      <alignment horizontal="center" vertical="center" shrinkToFit="1"/>
    </xf>
    <xf numFmtId="0" fontId="32" fillId="40" borderId="67" xfId="0" applyFont="1" applyFill="1" applyBorder="1" applyAlignment="1" applyProtection="1">
      <alignment horizontal="center" vertical="center" shrinkToFit="1"/>
    </xf>
    <xf numFmtId="0" fontId="0" fillId="33" borderId="70" xfId="0" applyFill="1" applyBorder="1" applyAlignment="1" applyProtection="1">
      <alignment horizontal="center" vertical="center"/>
    </xf>
    <xf numFmtId="0" fontId="0" fillId="33" borderId="267" xfId="0" applyFill="1" applyBorder="1" applyAlignment="1" applyProtection="1">
      <alignment horizontal="center" vertical="center"/>
    </xf>
    <xf numFmtId="0" fontId="0" fillId="33" borderId="102" xfId="0" applyFill="1" applyBorder="1" applyAlignment="1" applyProtection="1">
      <alignment horizontal="center" vertical="center"/>
    </xf>
    <xf numFmtId="0" fontId="0" fillId="33" borderId="48" xfId="0" applyFill="1" applyBorder="1" applyAlignment="1" applyProtection="1">
      <alignment horizontal="left" vertical="center"/>
    </xf>
    <xf numFmtId="0" fontId="0" fillId="33" borderId="55" xfId="0" applyFill="1" applyBorder="1" applyAlignment="1" applyProtection="1">
      <alignment horizontal="left" vertical="center"/>
    </xf>
    <xf numFmtId="0" fontId="0" fillId="33" borderId="57" xfId="0" applyFill="1" applyBorder="1" applyAlignment="1" applyProtection="1">
      <alignment horizontal="left" vertical="center"/>
    </xf>
    <xf numFmtId="178" fontId="37" fillId="40" borderId="55" xfId="0" applyNumberFormat="1" applyFont="1" applyFill="1" applyBorder="1" applyAlignment="1" applyProtection="1">
      <alignment horizontal="right" vertical="center"/>
    </xf>
    <xf numFmtId="178" fontId="37" fillId="40" borderId="57" xfId="0" applyNumberFormat="1" applyFont="1" applyFill="1" applyBorder="1" applyAlignment="1" applyProtection="1">
      <alignment horizontal="right" vertical="center"/>
    </xf>
    <xf numFmtId="0" fontId="0" fillId="0" borderId="93" xfId="0" applyBorder="1" applyAlignment="1" applyProtection="1">
      <alignment horizontal="center" vertical="center"/>
    </xf>
    <xf numFmtId="0" fontId="28" fillId="33" borderId="94" xfId="0" applyFont="1" applyFill="1" applyBorder="1" applyAlignment="1" applyProtection="1">
      <alignment horizontal="center" vertical="center" wrapText="1"/>
    </xf>
    <xf numFmtId="0" fontId="28" fillId="33" borderId="95" xfId="0" applyFont="1" applyFill="1" applyBorder="1" applyAlignment="1" applyProtection="1">
      <alignment horizontal="center" vertical="center"/>
    </xf>
    <xf numFmtId="0" fontId="30" fillId="0" borderId="210" xfId="0" applyFont="1" applyBorder="1" applyAlignment="1" applyProtection="1">
      <alignment horizontal="center" vertical="center" shrinkToFit="1"/>
      <protection locked="0"/>
    </xf>
    <xf numFmtId="0" fontId="30" fillId="33" borderId="68" xfId="0" applyFont="1" applyFill="1" applyBorder="1" applyAlignment="1" applyProtection="1">
      <alignment horizontal="center" vertical="center" shrinkToFit="1"/>
    </xf>
    <xf numFmtId="0" fontId="30" fillId="33" borderId="46" xfId="0" applyFont="1" applyFill="1" applyBorder="1" applyAlignment="1" applyProtection="1">
      <alignment horizontal="center" vertical="center" shrinkToFit="1"/>
    </xf>
    <xf numFmtId="176" fontId="32" fillId="40" borderId="93" xfId="0" applyNumberFormat="1" applyFont="1" applyFill="1" applyBorder="1" applyAlignment="1" applyProtection="1">
      <alignment horizontal="center" vertical="center"/>
    </xf>
    <xf numFmtId="176" fontId="0" fillId="40" borderId="93" xfId="0" applyNumberFormat="1" applyFill="1" applyBorder="1" applyAlignment="1" applyProtection="1">
      <alignment horizontal="center" vertical="center"/>
    </xf>
    <xf numFmtId="176" fontId="0" fillId="40" borderId="14" xfId="0" applyNumberFormat="1" applyFill="1" applyBorder="1" applyAlignment="1" applyProtection="1">
      <alignment horizontal="center" vertical="center"/>
    </xf>
    <xf numFmtId="0" fontId="37" fillId="0" borderId="68" xfId="0" applyFont="1" applyBorder="1" applyAlignment="1" applyProtection="1">
      <alignment horizontal="center" vertical="center"/>
    </xf>
    <xf numFmtId="0" fontId="0" fillId="0" borderId="69" xfId="0" applyBorder="1" applyAlignment="1" applyProtection="1">
      <alignment horizontal="center" vertical="center"/>
    </xf>
    <xf numFmtId="0" fontId="0" fillId="0" borderId="46" xfId="0" applyBorder="1" applyAlignment="1" applyProtection="1">
      <alignment horizontal="center" vertical="center"/>
    </xf>
    <xf numFmtId="0" fontId="37" fillId="34" borderId="0" xfId="0" applyFont="1" applyFill="1" applyBorder="1" applyProtection="1">
      <alignment vertical="center"/>
    </xf>
    <xf numFmtId="0" fontId="0" fillId="0" borderId="97" xfId="0" applyBorder="1" applyAlignment="1" applyProtection="1">
      <alignment horizontal="center" vertical="center"/>
    </xf>
    <xf numFmtId="0" fontId="0" fillId="0" borderId="50" xfId="0" applyBorder="1" applyAlignment="1" applyProtection="1">
      <alignment horizontal="center" vertical="center"/>
    </xf>
    <xf numFmtId="0" fontId="0" fillId="0" borderId="47" xfId="0" applyBorder="1" applyAlignment="1" applyProtection="1">
      <alignment horizontal="center" vertical="center"/>
    </xf>
    <xf numFmtId="0" fontId="0" fillId="0" borderId="37" xfId="0" applyBorder="1" applyAlignment="1" applyProtection="1">
      <alignment horizontal="center" vertical="center"/>
    </xf>
    <xf numFmtId="0" fontId="213" fillId="0" borderId="65" xfId="0" applyFont="1" applyBorder="1" applyAlignment="1" applyProtection="1">
      <alignment horizontal="center" vertical="center"/>
    </xf>
    <xf numFmtId="0" fontId="213" fillId="0" borderId="55" xfId="0" applyFont="1" applyBorder="1" applyAlignment="1" applyProtection="1">
      <alignment horizontal="center" vertical="center"/>
    </xf>
    <xf numFmtId="0" fontId="213" fillId="0" borderId="57" xfId="0" applyFont="1" applyBorder="1" applyAlignment="1" applyProtection="1">
      <alignment horizontal="center" vertical="center"/>
    </xf>
    <xf numFmtId="0" fontId="30" fillId="0" borderId="65" xfId="0" applyFont="1" applyBorder="1" applyAlignment="1" applyProtection="1">
      <alignment horizontal="center" vertical="center"/>
    </xf>
    <xf numFmtId="0" fontId="30" fillId="0" borderId="55" xfId="0" applyFont="1" applyBorder="1" applyAlignment="1" applyProtection="1">
      <alignment horizontal="center" vertical="center"/>
    </xf>
    <xf numFmtId="0" fontId="30" fillId="0" borderId="57" xfId="0" applyFont="1" applyBorder="1" applyAlignment="1" applyProtection="1">
      <alignment horizontal="center" vertical="center"/>
    </xf>
    <xf numFmtId="20" fontId="0" fillId="0" borderId="72" xfId="0" applyNumberFormat="1" applyBorder="1" applyAlignment="1" applyProtection="1">
      <alignment horizontal="center" vertical="center"/>
    </xf>
    <xf numFmtId="20" fontId="0" fillId="0" borderId="93" xfId="0" applyNumberFormat="1" applyBorder="1" applyAlignment="1" applyProtection="1">
      <alignment horizontal="center" vertical="center"/>
    </xf>
    <xf numFmtId="20" fontId="0" fillId="0" borderId="14" xfId="0" applyNumberFormat="1" applyBorder="1" applyAlignment="1" applyProtection="1">
      <alignment horizontal="center" vertical="center"/>
    </xf>
    <xf numFmtId="0" fontId="28" fillId="33" borderId="73" xfId="0" applyFont="1" applyFill="1" applyBorder="1" applyAlignment="1" applyProtection="1">
      <alignment horizontal="center" vertical="center"/>
    </xf>
    <xf numFmtId="0" fontId="28" fillId="33" borderId="35" xfId="0" applyFont="1" applyFill="1" applyBorder="1" applyAlignment="1" applyProtection="1">
      <alignment horizontal="center" vertical="center"/>
    </xf>
    <xf numFmtId="0" fontId="33" fillId="40" borderId="68" xfId="0" applyFont="1" applyFill="1" applyBorder="1" applyAlignment="1" applyProtection="1">
      <alignment horizontal="center" vertical="center" shrinkToFit="1"/>
    </xf>
    <xf numFmtId="0" fontId="33" fillId="40" borderId="69" xfId="0" applyFont="1" applyFill="1" applyBorder="1" applyAlignment="1" applyProtection="1">
      <alignment horizontal="center" vertical="center" shrinkToFit="1"/>
    </xf>
    <xf numFmtId="0" fontId="33" fillId="40" borderId="46" xfId="0" applyFont="1" applyFill="1" applyBorder="1" applyAlignment="1" applyProtection="1">
      <alignment horizontal="center" vertical="center" shrinkToFit="1"/>
    </xf>
    <xf numFmtId="0" fontId="33" fillId="40" borderId="11" xfId="0" applyFont="1" applyFill="1" applyBorder="1" applyAlignment="1" applyProtection="1">
      <alignment horizontal="center" vertical="center" shrinkToFit="1"/>
    </xf>
    <xf numFmtId="0" fontId="33" fillId="40" borderId="17" xfId="0" applyFont="1" applyFill="1" applyBorder="1" applyAlignment="1" applyProtection="1">
      <alignment horizontal="center" vertical="center" shrinkToFit="1"/>
    </xf>
    <xf numFmtId="0" fontId="33" fillId="40" borderId="67" xfId="0" applyFont="1" applyFill="1" applyBorder="1" applyAlignment="1" applyProtection="1">
      <alignment horizontal="center" vertical="center" shrinkToFit="1"/>
    </xf>
    <xf numFmtId="0" fontId="36" fillId="40" borderId="65" xfId="0" applyFont="1" applyFill="1" applyBorder="1" applyAlignment="1" applyProtection="1">
      <alignment horizontal="center" vertical="center" shrinkToFit="1"/>
    </xf>
    <xf numFmtId="0" fontId="36" fillId="40" borderId="55" xfId="0" applyFont="1" applyFill="1" applyBorder="1" applyAlignment="1" applyProtection="1">
      <alignment horizontal="center" vertical="center" shrinkToFit="1"/>
    </xf>
    <xf numFmtId="0" fontId="36" fillId="40" borderId="57" xfId="0" applyFont="1" applyFill="1" applyBorder="1" applyAlignment="1" applyProtection="1">
      <alignment horizontal="center" vertical="center" shrinkToFit="1"/>
    </xf>
    <xf numFmtId="0" fontId="36" fillId="40" borderId="92" xfId="0" applyFont="1" applyFill="1" applyBorder="1" applyAlignment="1" applyProtection="1">
      <alignment horizontal="center" vertical="center" shrinkToFit="1"/>
    </xf>
    <xf numFmtId="0" fontId="36" fillId="40" borderId="39" xfId="0" applyFont="1" applyFill="1" applyBorder="1" applyAlignment="1" applyProtection="1">
      <alignment horizontal="center" vertical="center" shrinkToFit="1"/>
    </xf>
    <xf numFmtId="0" fontId="36" fillId="40" borderId="54" xfId="0" applyFont="1" applyFill="1" applyBorder="1" applyAlignment="1" applyProtection="1">
      <alignment horizontal="center" vertical="center" shrinkToFit="1"/>
    </xf>
    <xf numFmtId="184" fontId="37" fillId="40" borderId="44" xfId="0" applyNumberFormat="1" applyFont="1" applyFill="1" applyBorder="1" applyAlignment="1" applyProtection="1">
      <alignment horizontal="center" vertical="center"/>
    </xf>
    <xf numFmtId="184" fontId="37" fillId="40" borderId="54" xfId="0" applyNumberFormat="1" applyFont="1" applyFill="1" applyBorder="1" applyAlignment="1" applyProtection="1">
      <alignment horizontal="center" vertical="center"/>
    </xf>
    <xf numFmtId="184" fontId="37" fillId="40" borderId="48" xfId="0" applyNumberFormat="1" applyFont="1" applyFill="1" applyBorder="1" applyAlignment="1" applyProtection="1">
      <alignment horizontal="center" vertical="center"/>
    </xf>
    <xf numFmtId="184" fontId="37" fillId="40" borderId="57" xfId="0" applyNumberFormat="1" applyFont="1" applyFill="1" applyBorder="1" applyAlignment="1" applyProtection="1">
      <alignment horizontal="center" vertical="center"/>
    </xf>
    <xf numFmtId="176" fontId="32" fillId="40" borderId="14" xfId="0" applyNumberFormat="1" applyFont="1" applyFill="1" applyBorder="1" applyAlignment="1" applyProtection="1">
      <alignment horizontal="center" vertical="center"/>
    </xf>
    <xf numFmtId="178" fontId="37" fillId="40" borderId="65" xfId="0" applyNumberFormat="1" applyFont="1" applyFill="1" applyBorder="1" applyAlignment="1" applyProtection="1">
      <alignment horizontal="right" vertical="center"/>
    </xf>
    <xf numFmtId="0" fontId="0" fillId="0" borderId="68" xfId="0" applyBorder="1" applyProtection="1">
      <alignment vertical="center"/>
    </xf>
    <xf numFmtId="0" fontId="0" fillId="0" borderId="69" xfId="0" applyBorder="1" applyProtection="1">
      <alignment vertical="center"/>
    </xf>
    <xf numFmtId="0" fontId="0" fillId="0" borderId="11" xfId="0" applyBorder="1" applyProtection="1">
      <alignment vertical="center"/>
    </xf>
    <xf numFmtId="0" fontId="0" fillId="0" borderId="17" xfId="0" applyBorder="1" applyProtection="1">
      <alignment vertical="center"/>
    </xf>
    <xf numFmtId="0" fontId="0" fillId="0" borderId="98" xfId="0" applyBorder="1" applyAlignment="1" applyProtection="1">
      <alignment vertical="center" shrinkToFit="1"/>
    </xf>
    <xf numFmtId="0" fontId="0" fillId="0" borderId="69" xfId="0" applyBorder="1" applyAlignment="1" applyProtection="1">
      <alignment vertical="center" shrinkToFit="1"/>
    </xf>
    <xf numFmtId="0" fontId="0" fillId="0" borderId="46" xfId="0" applyBorder="1" applyAlignment="1" applyProtection="1">
      <alignment vertical="center" shrinkToFit="1"/>
    </xf>
    <xf numFmtId="0" fontId="0" fillId="0" borderId="89" xfId="0" applyBorder="1" applyAlignment="1" applyProtection="1">
      <alignment vertical="center" shrinkToFit="1"/>
    </xf>
    <xf numFmtId="0" fontId="0" fillId="0" borderId="17" xfId="0" applyBorder="1" applyAlignment="1" applyProtection="1">
      <alignment vertical="center" shrinkToFit="1"/>
    </xf>
    <xf numFmtId="0" fontId="0" fillId="0" borderId="67" xfId="0" applyBorder="1" applyAlignment="1" applyProtection="1">
      <alignment vertical="center" shrinkToFit="1"/>
    </xf>
    <xf numFmtId="178" fontId="37" fillId="40" borderId="108" xfId="0" applyNumberFormat="1" applyFont="1" applyFill="1" applyBorder="1" applyAlignment="1" applyProtection="1">
      <alignment horizontal="right" vertical="center"/>
    </xf>
    <xf numFmtId="178" fontId="37" fillId="40" borderId="11" xfId="0" applyNumberFormat="1" applyFont="1" applyFill="1" applyBorder="1" applyAlignment="1" applyProtection="1">
      <alignment horizontal="right" vertical="center"/>
    </xf>
    <xf numFmtId="0" fontId="32" fillId="0" borderId="72" xfId="0" applyFont="1" applyFill="1" applyBorder="1" applyAlignment="1" applyProtection="1">
      <alignment horizontal="center" vertical="center"/>
      <protection locked="0"/>
    </xf>
    <xf numFmtId="0" fontId="0" fillId="0" borderId="93" xfId="0" applyFill="1" applyBorder="1" applyAlignment="1" applyProtection="1">
      <alignment horizontal="center" vertical="center"/>
      <protection locked="0"/>
    </xf>
    <xf numFmtId="20" fontId="30" fillId="0" borderId="281" xfId="0" applyNumberFormat="1" applyFont="1" applyBorder="1" applyAlignment="1" applyProtection="1">
      <alignment vertical="center" shrinkToFit="1"/>
      <protection locked="0"/>
    </xf>
    <xf numFmtId="20" fontId="37" fillId="34" borderId="237" xfId="0" applyNumberFormat="1" applyFont="1" applyFill="1" applyBorder="1" applyProtection="1">
      <alignment vertical="center"/>
    </xf>
    <xf numFmtId="0" fontId="37" fillId="34" borderId="274" xfId="0" applyFont="1" applyFill="1" applyBorder="1" applyProtection="1">
      <alignment vertical="center"/>
    </xf>
    <xf numFmtId="0" fontId="37" fillId="34" borderId="275" xfId="0" applyFont="1" applyFill="1" applyBorder="1" applyAlignment="1" applyProtection="1">
      <alignment horizontal="left" vertical="center"/>
    </xf>
    <xf numFmtId="0" fontId="37" fillId="34" borderId="238" xfId="0" applyFont="1" applyFill="1" applyBorder="1" applyAlignment="1" applyProtection="1">
      <alignment horizontal="left" vertical="center"/>
    </xf>
    <xf numFmtId="0" fontId="37" fillId="34" borderId="274" xfId="0" applyFont="1" applyFill="1" applyBorder="1" applyAlignment="1" applyProtection="1">
      <alignment horizontal="left" vertical="center"/>
    </xf>
    <xf numFmtId="0" fontId="30" fillId="34" borderId="237" xfId="0" applyFont="1" applyFill="1" applyBorder="1" applyProtection="1">
      <alignment vertical="center"/>
    </xf>
    <xf numFmtId="0" fontId="30" fillId="34" borderId="238" xfId="0" applyFont="1" applyFill="1" applyBorder="1" applyProtection="1">
      <alignment vertical="center"/>
    </xf>
    <xf numFmtId="0" fontId="30" fillId="34" borderId="275" xfId="0" applyFont="1" applyFill="1" applyBorder="1" applyAlignment="1" applyProtection="1">
      <alignment horizontal="center" vertical="center"/>
    </xf>
    <xf numFmtId="0" fontId="30" fillId="34" borderId="238" xfId="0" applyFont="1" applyFill="1" applyBorder="1" applyAlignment="1" applyProtection="1">
      <alignment horizontal="center" vertical="center"/>
    </xf>
    <xf numFmtId="0" fontId="30" fillId="34" borderId="274" xfId="0" applyFont="1" applyFill="1" applyBorder="1" applyAlignment="1" applyProtection="1">
      <alignment horizontal="center" vertical="center"/>
    </xf>
    <xf numFmtId="20" fontId="37" fillId="0" borderId="237" xfId="0" applyNumberFormat="1" applyFont="1" applyFill="1" applyBorder="1" applyAlignment="1" applyProtection="1">
      <alignment horizontal="right" vertical="center"/>
      <protection locked="0"/>
    </xf>
    <xf numFmtId="20" fontId="37" fillId="0" borderId="274" xfId="0" applyNumberFormat="1" applyFont="1" applyFill="1" applyBorder="1" applyAlignment="1" applyProtection="1">
      <alignment horizontal="right" vertical="center"/>
      <protection locked="0"/>
    </xf>
    <xf numFmtId="0" fontId="37" fillId="0" borderId="275" xfId="0" applyFont="1" applyFill="1" applyBorder="1" applyAlignment="1" applyProtection="1">
      <alignment horizontal="left" vertical="center" shrinkToFit="1"/>
      <protection locked="0"/>
    </xf>
    <xf numFmtId="0" fontId="37" fillId="0" borderId="238" xfId="0" applyFont="1" applyFill="1" applyBorder="1" applyAlignment="1" applyProtection="1">
      <alignment horizontal="left" vertical="center" shrinkToFit="1"/>
      <protection locked="0"/>
    </xf>
    <xf numFmtId="0" fontId="37" fillId="0" borderId="274" xfId="0" applyFont="1" applyFill="1" applyBorder="1" applyAlignment="1" applyProtection="1">
      <alignment horizontal="left" vertical="center" shrinkToFit="1"/>
      <protection locked="0"/>
    </xf>
    <xf numFmtId="0" fontId="37" fillId="0" borderId="275" xfId="0" applyFont="1" applyFill="1" applyBorder="1" applyProtection="1">
      <alignment vertical="center"/>
      <protection locked="0"/>
    </xf>
    <xf numFmtId="0" fontId="37" fillId="0" borderId="232" xfId="0" applyFont="1" applyFill="1" applyBorder="1" applyProtection="1">
      <alignment vertical="center"/>
      <protection locked="0"/>
    </xf>
    <xf numFmtId="0" fontId="37" fillId="0" borderId="237" xfId="0" applyFont="1" applyFill="1" applyBorder="1" applyProtection="1">
      <alignment vertical="center"/>
      <protection locked="0"/>
    </xf>
    <xf numFmtId="0" fontId="37" fillId="0" borderId="274" xfId="0" applyFont="1" applyFill="1" applyBorder="1" applyProtection="1">
      <alignment vertical="center"/>
      <protection locked="0"/>
    </xf>
    <xf numFmtId="0" fontId="30" fillId="0" borderId="275" xfId="0" applyFont="1" applyFill="1" applyBorder="1" applyAlignment="1" applyProtection="1">
      <alignment horizontal="center" vertical="center" shrinkToFit="1"/>
      <protection locked="0"/>
    </xf>
    <xf numFmtId="0" fontId="30" fillId="0" borderId="232" xfId="0" applyFont="1" applyFill="1" applyBorder="1" applyAlignment="1" applyProtection="1">
      <alignment horizontal="center" vertical="center" shrinkToFit="1"/>
      <protection locked="0"/>
    </xf>
    <xf numFmtId="0" fontId="30" fillId="0" borderId="237" xfId="0" applyFont="1" applyFill="1" applyBorder="1" applyAlignment="1" applyProtection="1">
      <alignment vertical="center" shrinkToFit="1"/>
      <protection locked="0"/>
    </xf>
    <xf numFmtId="0" fontId="30" fillId="0" borderId="274" xfId="0" applyFont="1" applyFill="1" applyBorder="1" applyAlignment="1" applyProtection="1">
      <alignment vertical="center" shrinkToFit="1"/>
      <protection locked="0"/>
    </xf>
    <xf numFmtId="0" fontId="30" fillId="0" borderId="11" xfId="0" applyFont="1" applyBorder="1" applyAlignment="1" applyProtection="1">
      <alignment horizontal="left" vertical="center" wrapText="1"/>
    </xf>
    <xf numFmtId="0" fontId="30" fillId="0" borderId="17" xfId="0" applyFont="1" applyBorder="1" applyAlignment="1" applyProtection="1">
      <alignment horizontal="left" vertical="center" wrapText="1"/>
    </xf>
    <xf numFmtId="0" fontId="30" fillId="0" borderId="67" xfId="0" applyFont="1" applyBorder="1" applyAlignment="1" applyProtection="1">
      <alignment horizontal="left" vertical="center" wrapText="1"/>
    </xf>
    <xf numFmtId="0" fontId="30" fillId="0" borderId="238" xfId="0" applyFont="1" applyFill="1" applyBorder="1" applyAlignment="1" applyProtection="1">
      <alignment horizontal="center" vertical="center" shrinkToFit="1"/>
      <protection locked="0"/>
    </xf>
    <xf numFmtId="0" fontId="30" fillId="0" borderId="274" xfId="0" applyFont="1" applyFill="1" applyBorder="1" applyAlignment="1" applyProtection="1">
      <alignment horizontal="center" vertical="center" shrinkToFit="1"/>
      <protection locked="0"/>
    </xf>
    <xf numFmtId="0" fontId="37" fillId="0" borderId="275" xfId="0" applyFont="1" applyFill="1" applyBorder="1" applyAlignment="1" applyProtection="1">
      <alignment horizontal="center" vertical="center"/>
      <protection locked="0"/>
    </xf>
    <xf numFmtId="0" fontId="37" fillId="0" borderId="238" xfId="0" applyFont="1" applyFill="1" applyBorder="1" applyAlignment="1" applyProtection="1">
      <alignment horizontal="center" vertical="center"/>
      <protection locked="0"/>
    </xf>
    <xf numFmtId="0" fontId="37" fillId="0" borderId="274" xfId="0" applyFont="1" applyFill="1" applyBorder="1" applyAlignment="1" applyProtection="1">
      <alignment horizontal="center" vertical="center"/>
      <protection locked="0"/>
    </xf>
    <xf numFmtId="0" fontId="37" fillId="0" borderId="232" xfId="0" applyFont="1" applyFill="1" applyBorder="1" applyAlignment="1" applyProtection="1">
      <alignment horizontal="center" vertical="center"/>
      <protection locked="0"/>
    </xf>
    <xf numFmtId="20" fontId="0" fillId="0" borderId="72" xfId="0" applyNumberFormat="1" applyBorder="1" applyAlignment="1" applyProtection="1">
      <alignment horizontal="center" vertical="center"/>
      <protection locked="0"/>
    </xf>
    <xf numFmtId="20" fontId="0" fillId="0" borderId="93" xfId="0" applyNumberFormat="1" applyBorder="1" applyAlignment="1" applyProtection="1">
      <alignment horizontal="center" vertical="center"/>
      <protection locked="0"/>
    </xf>
    <xf numFmtId="20" fontId="0" fillId="0" borderId="14" xfId="0" applyNumberFormat="1" applyBorder="1" applyAlignment="1" applyProtection="1">
      <alignment horizontal="center" vertical="center"/>
      <protection locked="0"/>
    </xf>
    <xf numFmtId="0" fontId="32" fillId="0" borderId="93" xfId="0" applyFont="1" applyFill="1" applyBorder="1" applyAlignment="1" applyProtection="1">
      <alignment horizontal="center" vertical="center"/>
      <protection locked="0"/>
    </xf>
    <xf numFmtId="0" fontId="29" fillId="0" borderId="65" xfId="0" applyFont="1" applyBorder="1" applyAlignment="1" applyProtection="1">
      <alignment horizontal="center" vertical="center"/>
    </xf>
    <xf numFmtId="0" fontId="29" fillId="0" borderId="55" xfId="0" applyFont="1" applyBorder="1" applyAlignment="1" applyProtection="1">
      <alignment horizontal="center" vertical="center"/>
    </xf>
    <xf numFmtId="0" fontId="29" fillId="0" borderId="57" xfId="0" applyFont="1" applyBorder="1" applyAlignment="1" applyProtection="1">
      <alignment horizontal="center" vertical="center"/>
    </xf>
    <xf numFmtId="0" fontId="66" fillId="29" borderId="168" xfId="0" applyFont="1" applyFill="1" applyBorder="1" applyAlignment="1" applyProtection="1">
      <alignment horizontal="center" vertical="center" wrapText="1"/>
    </xf>
    <xf numFmtId="0" fontId="66" fillId="29" borderId="169" xfId="0" applyFont="1" applyFill="1" applyBorder="1" applyAlignment="1" applyProtection="1">
      <alignment horizontal="center" vertical="center" wrapText="1"/>
    </xf>
    <xf numFmtId="0" fontId="66" fillId="29" borderId="170" xfId="0" applyFont="1" applyFill="1" applyBorder="1" applyAlignment="1" applyProtection="1">
      <alignment horizontal="center" vertical="center" wrapText="1"/>
    </xf>
    <xf numFmtId="0" fontId="66" fillId="29" borderId="171" xfId="0" applyFont="1" applyFill="1" applyBorder="1" applyAlignment="1" applyProtection="1">
      <alignment horizontal="center" vertical="center" wrapText="1"/>
    </xf>
    <xf numFmtId="0" fontId="66" fillId="29" borderId="172" xfId="0" applyFont="1" applyFill="1" applyBorder="1" applyAlignment="1" applyProtection="1">
      <alignment horizontal="center" vertical="center" wrapText="1"/>
    </xf>
    <xf numFmtId="0" fontId="66" fillId="29" borderId="173" xfId="0" applyFont="1" applyFill="1" applyBorder="1" applyAlignment="1" applyProtection="1">
      <alignment horizontal="center" vertical="center" wrapText="1"/>
    </xf>
    <xf numFmtId="0" fontId="28" fillId="33" borderId="97" xfId="0" applyFont="1" applyFill="1" applyBorder="1" applyAlignment="1" applyProtection="1">
      <alignment horizontal="center" vertical="center" shrinkToFit="1"/>
    </xf>
    <xf numFmtId="0" fontId="28" fillId="33" borderId="38" xfId="0" applyFont="1" applyFill="1" applyBorder="1" applyAlignment="1" applyProtection="1">
      <alignment horizontal="center" vertical="center" shrinkToFit="1"/>
    </xf>
    <xf numFmtId="0" fontId="28" fillId="33" borderId="21" xfId="0" applyFont="1" applyFill="1" applyBorder="1" applyAlignment="1" applyProtection="1">
      <alignment horizontal="center" vertical="center" shrinkToFit="1"/>
    </xf>
    <xf numFmtId="0" fontId="28" fillId="33" borderId="92" xfId="0" applyFont="1" applyFill="1" applyBorder="1" applyAlignment="1" applyProtection="1">
      <alignment horizontal="center" vertical="center" shrinkToFit="1"/>
    </xf>
    <xf numFmtId="0" fontId="28" fillId="33" borderId="39" xfId="0" applyFont="1" applyFill="1" applyBorder="1" applyAlignment="1" applyProtection="1">
      <alignment horizontal="center" vertical="center" shrinkToFit="1"/>
    </xf>
    <xf numFmtId="0" fontId="28" fillId="33" borderId="45" xfId="0" applyFont="1" applyFill="1" applyBorder="1" applyAlignment="1" applyProtection="1">
      <alignment horizontal="center" vertical="center" shrinkToFit="1"/>
    </xf>
    <xf numFmtId="0" fontId="37" fillId="35" borderId="123" xfId="0" applyFont="1" applyFill="1" applyBorder="1" applyAlignment="1" applyProtection="1">
      <alignment horizontal="center" vertical="center" textRotation="255" wrapText="1"/>
    </xf>
    <xf numFmtId="0" fontId="37" fillId="35" borderId="134" xfId="0" applyFont="1" applyFill="1" applyBorder="1" applyAlignment="1" applyProtection="1">
      <alignment horizontal="center" vertical="center" textRotation="255" wrapText="1"/>
    </xf>
    <xf numFmtId="0" fontId="37" fillId="35" borderId="66" xfId="0" applyFont="1" applyFill="1" applyBorder="1" applyAlignment="1" applyProtection="1">
      <alignment horizontal="center" vertical="center" textRotation="255" wrapText="1"/>
    </xf>
    <xf numFmtId="0" fontId="37" fillId="35" borderId="28" xfId="0" applyFont="1" applyFill="1" applyBorder="1" applyAlignment="1" applyProtection="1">
      <alignment horizontal="center" vertical="center" textRotation="255" wrapText="1"/>
    </xf>
    <xf numFmtId="0" fontId="37" fillId="35" borderId="11" xfId="0" applyFont="1" applyFill="1" applyBorder="1" applyAlignment="1" applyProtection="1">
      <alignment horizontal="center" vertical="center" textRotation="255" wrapText="1"/>
    </xf>
    <xf numFmtId="0" fontId="37" fillId="35" borderId="90" xfId="0" applyFont="1" applyFill="1" applyBorder="1" applyAlignment="1" applyProtection="1">
      <alignment horizontal="center" vertical="center" textRotation="255" wrapText="1"/>
    </xf>
    <xf numFmtId="0" fontId="37" fillId="35" borderId="124" xfId="0" applyFont="1" applyFill="1" applyBorder="1" applyAlignment="1" applyProtection="1">
      <alignment horizontal="center" vertical="center" wrapText="1"/>
    </xf>
    <xf numFmtId="0" fontId="37" fillId="35" borderId="125" xfId="0" applyFont="1" applyFill="1" applyBorder="1" applyAlignment="1" applyProtection="1">
      <alignment horizontal="center" vertical="center" wrapText="1"/>
    </xf>
    <xf numFmtId="0" fontId="37" fillId="35" borderId="127" xfId="0" applyFont="1" applyFill="1" applyBorder="1" applyAlignment="1" applyProtection="1">
      <alignment horizontal="center" vertical="center" wrapText="1"/>
    </xf>
    <xf numFmtId="184" fontId="100" fillId="0" borderId="66" xfId="0" applyNumberFormat="1" applyFont="1" applyBorder="1" applyAlignment="1" applyProtection="1">
      <alignment horizontal="center" vertical="center" wrapText="1"/>
      <protection locked="0"/>
    </xf>
    <xf numFmtId="184" fontId="100" fillId="0" borderId="0" xfId="0" applyNumberFormat="1" applyFont="1" applyBorder="1" applyAlignment="1" applyProtection="1">
      <alignment horizontal="center" vertical="center" wrapText="1"/>
      <protection locked="0"/>
    </xf>
    <xf numFmtId="184" fontId="100" fillId="0" borderId="51" xfId="0" applyNumberFormat="1" applyFont="1" applyBorder="1" applyAlignment="1" applyProtection="1">
      <alignment horizontal="center" vertical="center" wrapText="1"/>
      <protection locked="0"/>
    </xf>
    <xf numFmtId="184" fontId="100" fillId="0" borderId="11" xfId="0" applyNumberFormat="1" applyFont="1" applyBorder="1" applyAlignment="1" applyProtection="1">
      <alignment horizontal="center" vertical="center" wrapText="1"/>
      <protection locked="0"/>
    </xf>
    <xf numFmtId="184" fontId="100" fillId="0" borderId="17" xfId="0" applyNumberFormat="1" applyFont="1" applyBorder="1" applyAlignment="1" applyProtection="1">
      <alignment horizontal="center" vertical="center" wrapText="1"/>
      <protection locked="0"/>
    </xf>
    <xf numFmtId="184" fontId="100" fillId="0" borderId="67" xfId="0" applyNumberFormat="1" applyFont="1" applyBorder="1" applyAlignment="1" applyProtection="1">
      <alignment horizontal="center" vertical="center" wrapText="1"/>
      <protection locked="0"/>
    </xf>
    <xf numFmtId="0" fontId="0" fillId="33" borderId="97" xfId="0" applyFill="1" applyBorder="1" applyAlignment="1" applyProtection="1">
      <alignment horizontal="center" vertical="center" shrinkToFit="1"/>
    </xf>
    <xf numFmtId="0" fontId="0" fillId="33" borderId="38" xfId="0" applyFill="1" applyBorder="1" applyAlignment="1" applyProtection="1">
      <alignment horizontal="center" vertical="center" shrinkToFit="1"/>
    </xf>
    <xf numFmtId="0" fontId="0" fillId="33" borderId="21" xfId="0" applyFill="1" applyBorder="1" applyAlignment="1" applyProtection="1">
      <alignment horizontal="center" vertical="center" shrinkToFit="1"/>
    </xf>
    <xf numFmtId="0" fontId="0" fillId="33" borderId="142" xfId="0" applyFont="1" applyFill="1" applyBorder="1" applyAlignment="1" applyProtection="1">
      <alignment horizontal="center" vertical="center"/>
    </xf>
    <xf numFmtId="0" fontId="0" fillId="33" borderId="105" xfId="0" applyFont="1" applyFill="1" applyBorder="1" applyAlignment="1" applyProtection="1">
      <alignment horizontal="center" vertical="center"/>
    </xf>
    <xf numFmtId="0" fontId="0" fillId="33" borderId="143" xfId="0" applyFont="1" applyFill="1" applyBorder="1" applyAlignment="1" applyProtection="1">
      <alignment horizontal="center" vertical="center"/>
    </xf>
    <xf numFmtId="0" fontId="0" fillId="33" borderId="43" xfId="0" applyFont="1" applyFill="1" applyBorder="1" applyAlignment="1" applyProtection="1">
      <alignment horizontal="center" vertical="center"/>
    </xf>
    <xf numFmtId="0" fontId="0" fillId="33" borderId="20" xfId="0" applyFont="1" applyFill="1" applyBorder="1" applyAlignment="1" applyProtection="1">
      <alignment horizontal="center" vertical="center"/>
    </xf>
    <xf numFmtId="0" fontId="0" fillId="33" borderId="19" xfId="0" applyFont="1" applyFill="1" applyBorder="1" applyAlignment="1" applyProtection="1">
      <alignment horizontal="center" vertical="center"/>
    </xf>
    <xf numFmtId="0" fontId="0" fillId="33" borderId="44" xfId="0" applyFont="1" applyFill="1" applyBorder="1" applyAlignment="1" applyProtection="1">
      <alignment horizontal="center" vertical="center"/>
    </xf>
    <xf numFmtId="0" fontId="0" fillId="33" borderId="39" xfId="0" applyFont="1" applyFill="1" applyBorder="1" applyAlignment="1" applyProtection="1">
      <alignment horizontal="center" vertical="center"/>
    </xf>
    <xf numFmtId="0" fontId="0" fillId="33" borderId="45" xfId="0" applyFont="1" applyFill="1" applyBorder="1" applyAlignment="1" applyProtection="1">
      <alignment horizontal="center" vertical="center"/>
    </xf>
    <xf numFmtId="0" fontId="32" fillId="35" borderId="123" xfId="0" applyFont="1" applyFill="1" applyBorder="1" applyAlignment="1" applyProtection="1">
      <alignment horizontal="center" vertical="center" wrapText="1"/>
    </xf>
    <xf numFmtId="0" fontId="32" fillId="35" borderId="134" xfId="0" applyFont="1" applyFill="1" applyBorder="1" applyAlignment="1" applyProtection="1">
      <alignment horizontal="center" vertical="center" wrapText="1"/>
    </xf>
    <xf numFmtId="0" fontId="32" fillId="35" borderId="66" xfId="0" applyFont="1" applyFill="1" applyBorder="1" applyAlignment="1" applyProtection="1">
      <alignment horizontal="center" vertical="center" wrapText="1"/>
    </xf>
    <xf numFmtId="0" fontId="32" fillId="35" borderId="28" xfId="0" applyFont="1" applyFill="1" applyBorder="1" applyAlignment="1" applyProtection="1">
      <alignment horizontal="center" vertical="center" wrapText="1"/>
    </xf>
    <xf numFmtId="0" fontId="32" fillId="35" borderId="163" xfId="0" applyFont="1" applyFill="1" applyBorder="1" applyAlignment="1" applyProtection="1">
      <alignment horizontal="center" vertical="center" wrapText="1"/>
    </xf>
    <xf numFmtId="0" fontId="32" fillId="35" borderId="132" xfId="0" applyFont="1" applyFill="1" applyBorder="1" applyAlignment="1" applyProtection="1">
      <alignment horizontal="center" vertical="center" wrapText="1"/>
    </xf>
    <xf numFmtId="0" fontId="30" fillId="33" borderId="97" xfId="0" applyFont="1" applyFill="1" applyBorder="1" applyAlignment="1" applyProtection="1">
      <alignment horizontal="center" vertical="center" shrinkToFit="1"/>
    </xf>
    <xf numFmtId="0" fontId="30" fillId="33" borderId="38" xfId="0" applyFont="1" applyFill="1" applyBorder="1" applyAlignment="1" applyProtection="1">
      <alignment horizontal="center" vertical="center" shrinkToFit="1"/>
    </xf>
    <xf numFmtId="0" fontId="30" fillId="33" borderId="58" xfId="0" applyFont="1" applyFill="1" applyBorder="1" applyAlignment="1" applyProtection="1">
      <alignment horizontal="center" vertical="center" shrinkToFit="1"/>
    </xf>
    <xf numFmtId="0" fontId="0" fillId="33" borderId="25" xfId="0" applyFont="1" applyFill="1" applyBorder="1" applyAlignment="1" applyProtection="1">
      <alignment horizontal="center" vertical="center"/>
    </xf>
    <xf numFmtId="0" fontId="0" fillId="33" borderId="38" xfId="0" applyFont="1" applyFill="1" applyBorder="1" applyAlignment="1" applyProtection="1">
      <alignment horizontal="center" vertical="center"/>
    </xf>
    <xf numFmtId="0" fontId="0" fillId="33" borderId="21" xfId="0" applyFont="1" applyFill="1" applyBorder="1" applyAlignment="1" applyProtection="1">
      <alignment horizontal="center" vertical="center"/>
    </xf>
    <xf numFmtId="0" fontId="0" fillId="33" borderId="121" xfId="0" applyFont="1" applyFill="1" applyBorder="1" applyAlignment="1" applyProtection="1">
      <alignment horizontal="center" vertical="center"/>
    </xf>
    <xf numFmtId="0" fontId="0" fillId="33" borderId="158" xfId="0" applyFont="1" applyFill="1" applyBorder="1" applyAlignment="1" applyProtection="1">
      <alignment horizontal="center" vertical="center"/>
    </xf>
    <xf numFmtId="0" fontId="0" fillId="33" borderId="157" xfId="0" applyFont="1" applyFill="1" applyBorder="1" applyAlignment="1" applyProtection="1">
      <alignment horizontal="center" vertical="center"/>
    </xf>
    <xf numFmtId="0" fontId="30" fillId="33" borderId="92" xfId="0" applyFont="1" applyFill="1" applyBorder="1" applyAlignment="1" applyProtection="1">
      <alignment horizontal="center" vertical="center" shrinkToFit="1"/>
    </xf>
    <xf numFmtId="0" fontId="30" fillId="33" borderId="39" xfId="0" applyFont="1" applyFill="1" applyBorder="1" applyAlignment="1" applyProtection="1">
      <alignment horizontal="center" vertical="center" shrinkToFit="1"/>
    </xf>
    <xf numFmtId="0" fontId="30" fillId="33" borderId="54" xfId="0" applyFont="1" applyFill="1" applyBorder="1" applyAlignment="1" applyProtection="1">
      <alignment horizontal="center" vertical="center" shrinkToFit="1"/>
    </xf>
    <xf numFmtId="0" fontId="0" fillId="33" borderId="121" xfId="0" applyFont="1" applyFill="1" applyBorder="1" applyAlignment="1" applyProtection="1">
      <alignment horizontal="center" vertical="center" wrapText="1"/>
    </xf>
    <xf numFmtId="0" fontId="0" fillId="33" borderId="158" xfId="0" applyFont="1" applyFill="1" applyBorder="1" applyAlignment="1" applyProtection="1">
      <alignment horizontal="center" vertical="center" wrapText="1"/>
    </xf>
    <xf numFmtId="0" fontId="0" fillId="33" borderId="157" xfId="0" applyFont="1" applyFill="1" applyBorder="1" applyAlignment="1" applyProtection="1">
      <alignment horizontal="center" vertical="center" wrapText="1"/>
    </xf>
    <xf numFmtId="0" fontId="33" fillId="28" borderId="124" xfId="0" applyFont="1" applyFill="1" applyBorder="1" applyAlignment="1" applyProtection="1">
      <alignment horizontal="center" vertical="center"/>
    </xf>
    <xf numFmtId="0" fontId="33" fillId="28" borderId="125" xfId="0" applyFont="1" applyFill="1" applyBorder="1" applyAlignment="1" applyProtection="1">
      <alignment horizontal="center" vertical="center"/>
    </xf>
    <xf numFmtId="0" fontId="33" fillId="28" borderId="126" xfId="0" applyFont="1" applyFill="1" applyBorder="1" applyAlignment="1" applyProtection="1">
      <alignment horizontal="center" vertical="center"/>
    </xf>
    <xf numFmtId="0" fontId="36" fillId="28" borderId="94" xfId="0" applyFont="1" applyFill="1" applyBorder="1" applyAlignment="1" applyProtection="1">
      <alignment horizontal="center" vertical="center" wrapText="1"/>
    </xf>
    <xf numFmtId="0" fontId="36" fillId="28" borderId="159" xfId="0" applyFont="1" applyFill="1" applyBorder="1" applyAlignment="1" applyProtection="1">
      <alignment horizontal="center" vertical="center" wrapText="1"/>
    </xf>
    <xf numFmtId="0" fontId="36" fillId="28" borderId="174" xfId="0" applyFont="1" applyFill="1" applyBorder="1" applyAlignment="1" applyProtection="1">
      <alignment horizontal="center" vertical="center" wrapText="1"/>
    </xf>
    <xf numFmtId="0" fontId="0" fillId="33" borderId="142" xfId="0" applyFont="1" applyFill="1" applyBorder="1" applyAlignment="1" applyProtection="1">
      <alignment horizontal="center" vertical="center" wrapText="1"/>
    </xf>
    <xf numFmtId="0" fontId="0" fillId="33" borderId="105" xfId="0" applyFont="1" applyFill="1" applyBorder="1" applyAlignment="1" applyProtection="1">
      <alignment horizontal="center" vertical="center" wrapText="1"/>
    </xf>
    <xf numFmtId="0" fontId="0" fillId="33" borderId="143" xfId="0" applyFont="1" applyFill="1" applyBorder="1" applyAlignment="1" applyProtection="1">
      <alignment horizontal="center" vertical="center" wrapText="1"/>
    </xf>
    <xf numFmtId="0" fontId="30" fillId="33" borderId="108" xfId="0" applyFont="1" applyFill="1" applyBorder="1" applyAlignment="1" applyProtection="1">
      <alignment horizontal="center" vertical="center" shrinkToFit="1"/>
    </xf>
    <xf numFmtId="0" fontId="30" fillId="33" borderId="20" xfId="0" applyFont="1" applyFill="1" applyBorder="1" applyAlignment="1" applyProtection="1">
      <alignment horizontal="center" vertical="center" shrinkToFit="1"/>
    </xf>
    <xf numFmtId="0" fontId="30" fillId="33" borderId="109" xfId="0" applyFont="1" applyFill="1" applyBorder="1" applyAlignment="1" applyProtection="1">
      <alignment horizontal="center" vertical="center" shrinkToFit="1"/>
    </xf>
    <xf numFmtId="0" fontId="0" fillId="33" borderId="108" xfId="0" applyFill="1" applyBorder="1" applyAlignment="1" applyProtection="1">
      <alignment horizontal="center" vertical="center" shrinkToFit="1"/>
    </xf>
    <xf numFmtId="0" fontId="0" fillId="33" borderId="20" xfId="0" applyFill="1" applyBorder="1" applyAlignment="1" applyProtection="1">
      <alignment horizontal="center" vertical="center" shrinkToFit="1"/>
    </xf>
    <xf numFmtId="0" fontId="0" fillId="33" borderId="19" xfId="0" applyFill="1" applyBorder="1" applyAlignment="1" applyProtection="1">
      <alignment horizontal="center" vertical="center" shrinkToFit="1"/>
    </xf>
    <xf numFmtId="0" fontId="66" fillId="29" borderId="25" xfId="0" applyFont="1" applyFill="1" applyBorder="1" applyAlignment="1" applyProtection="1">
      <alignment horizontal="center" vertical="center" wrapText="1"/>
    </xf>
    <xf numFmtId="0" fontId="66" fillId="29" borderId="38" xfId="0" applyFont="1" applyFill="1" applyBorder="1" applyAlignment="1" applyProtection="1">
      <alignment horizontal="center" vertical="center" wrapText="1"/>
    </xf>
    <xf numFmtId="0" fontId="66" fillId="29" borderId="21" xfId="0" applyFont="1" applyFill="1" applyBorder="1" applyAlignment="1" applyProtection="1">
      <alignment horizontal="center" vertical="center" wrapText="1"/>
    </xf>
    <xf numFmtId="0" fontId="64" fillId="0" borderId="25" xfId="0" applyFont="1" applyBorder="1" applyAlignment="1" applyProtection="1">
      <alignment vertical="center" wrapText="1"/>
    </xf>
    <xf numFmtId="0" fontId="64" fillId="0" borderId="38" xfId="0" applyFont="1" applyBorder="1" applyAlignment="1" applyProtection="1">
      <alignment vertical="center" wrapText="1"/>
    </xf>
    <xf numFmtId="0" fontId="64" fillId="0" borderId="21" xfId="0" applyFont="1" applyBorder="1" applyAlignment="1" applyProtection="1">
      <alignment vertical="center" wrapText="1"/>
    </xf>
    <xf numFmtId="0" fontId="33" fillId="29" borderId="25" xfId="0" applyFont="1" applyFill="1" applyBorder="1" applyAlignment="1" applyProtection="1">
      <alignment horizontal="center" vertical="center" wrapText="1"/>
    </xf>
    <xf numFmtId="0" fontId="33" fillId="29" borderId="38" xfId="0" applyFont="1" applyFill="1" applyBorder="1" applyAlignment="1" applyProtection="1">
      <alignment horizontal="center" vertical="center" wrapText="1"/>
    </xf>
    <xf numFmtId="0" fontId="33" fillId="29" borderId="21" xfId="0" applyFont="1" applyFill="1" applyBorder="1" applyAlignment="1" applyProtection="1">
      <alignment horizontal="center" vertical="center" wrapText="1"/>
    </xf>
    <xf numFmtId="0" fontId="0" fillId="0" borderId="25" xfId="0" applyBorder="1" applyAlignment="1" applyProtection="1">
      <alignment vertical="center" wrapText="1"/>
    </xf>
    <xf numFmtId="0" fontId="0" fillId="0" borderId="38" xfId="0" applyBorder="1" applyAlignment="1" applyProtection="1">
      <alignment vertical="center" wrapText="1"/>
    </xf>
    <xf numFmtId="0" fontId="0" fillId="0" borderId="21" xfId="0" applyBorder="1" applyAlignment="1" applyProtection="1">
      <alignment vertical="center" wrapText="1"/>
    </xf>
    <xf numFmtId="0" fontId="69" fillId="29" borderId="168" xfId="0" applyFont="1" applyFill="1" applyBorder="1" applyAlignment="1" applyProtection="1">
      <alignment horizontal="center" vertical="center" wrapText="1"/>
    </xf>
    <xf numFmtId="0" fontId="69" fillId="29" borderId="169" xfId="0" applyFont="1" applyFill="1" applyBorder="1" applyAlignment="1" applyProtection="1">
      <alignment horizontal="center" vertical="center" wrapText="1"/>
    </xf>
    <xf numFmtId="0" fontId="69" fillId="29" borderId="170" xfId="0" applyFont="1" applyFill="1" applyBorder="1" applyAlignment="1" applyProtection="1">
      <alignment horizontal="center" vertical="center" wrapText="1"/>
    </xf>
    <xf numFmtId="0" fontId="68" fillId="29" borderId="171" xfId="0" applyFont="1" applyFill="1" applyBorder="1" applyAlignment="1" applyProtection="1">
      <alignment horizontal="center" vertical="center" wrapText="1"/>
    </xf>
    <xf numFmtId="0" fontId="68" fillId="29" borderId="172" xfId="0" applyFont="1" applyFill="1" applyBorder="1" applyAlignment="1" applyProtection="1">
      <alignment horizontal="center" vertical="center" wrapText="1"/>
    </xf>
    <xf numFmtId="0" fontId="68" fillId="29" borderId="173" xfId="0" applyFont="1" applyFill="1" applyBorder="1" applyAlignment="1" applyProtection="1">
      <alignment horizontal="center" vertical="center" wrapText="1"/>
    </xf>
    <xf numFmtId="0" fontId="49" fillId="35" borderId="68" xfId="0" applyFont="1" applyFill="1" applyBorder="1" applyAlignment="1" applyProtection="1">
      <alignment horizontal="center" vertical="center"/>
    </xf>
    <xf numFmtId="0" fontId="49" fillId="35" borderId="69" xfId="0" applyFont="1" applyFill="1" applyBorder="1" applyAlignment="1" applyProtection="1">
      <alignment horizontal="center" vertical="center"/>
    </xf>
    <xf numFmtId="0" fontId="49" fillId="35" borderId="46" xfId="0" applyFont="1" applyFill="1" applyBorder="1" applyAlignment="1" applyProtection="1">
      <alignment horizontal="center" vertical="center"/>
    </xf>
    <xf numFmtId="0" fontId="49" fillId="35" borderId="11" xfId="0" applyFont="1" applyFill="1" applyBorder="1" applyAlignment="1" applyProtection="1">
      <alignment horizontal="center" vertical="center"/>
    </xf>
    <xf numFmtId="0" fontId="49" fillId="35" borderId="17" xfId="0" applyFont="1" applyFill="1" applyBorder="1" applyAlignment="1" applyProtection="1">
      <alignment horizontal="center" vertical="center"/>
    </xf>
    <xf numFmtId="0" fontId="49" fillId="35" borderId="67" xfId="0" applyFont="1" applyFill="1" applyBorder="1" applyAlignment="1" applyProtection="1">
      <alignment horizontal="center" vertical="center"/>
    </xf>
    <xf numFmtId="0" fontId="36" fillId="35" borderId="94" xfId="0" applyFont="1" applyFill="1" applyBorder="1" applyAlignment="1" applyProtection="1">
      <alignment horizontal="center" vertical="center" wrapText="1"/>
    </xf>
    <xf numFmtId="0" fontId="36" fillId="35" borderId="159" xfId="0" applyFont="1" applyFill="1" applyBorder="1" applyAlignment="1" applyProtection="1">
      <alignment horizontal="center" vertical="center" wrapText="1"/>
    </xf>
    <xf numFmtId="0" fontId="36" fillId="35" borderId="174" xfId="0" applyFont="1" applyFill="1" applyBorder="1" applyAlignment="1" applyProtection="1">
      <alignment horizontal="center" vertical="center" wrapText="1"/>
    </xf>
    <xf numFmtId="0" fontId="49" fillId="32" borderId="68" xfId="0" applyFont="1" applyFill="1" applyBorder="1" applyAlignment="1" applyProtection="1">
      <alignment horizontal="center" vertical="center"/>
    </xf>
    <xf numFmtId="0" fontId="49" fillId="32" borderId="69" xfId="0" applyFont="1" applyFill="1" applyBorder="1" applyAlignment="1" applyProtection="1">
      <alignment horizontal="center" vertical="center"/>
    </xf>
    <xf numFmtId="0" fontId="49" fillId="32" borderId="46" xfId="0" applyFont="1" applyFill="1" applyBorder="1" applyAlignment="1" applyProtection="1">
      <alignment horizontal="center" vertical="center"/>
    </xf>
    <xf numFmtId="0" fontId="49" fillId="32" borderId="11" xfId="0" applyFont="1" applyFill="1" applyBorder="1" applyAlignment="1" applyProtection="1">
      <alignment horizontal="center" vertical="center"/>
    </xf>
    <xf numFmtId="0" fontId="49" fillId="32" borderId="17" xfId="0" applyFont="1" applyFill="1" applyBorder="1" applyAlignment="1" applyProtection="1">
      <alignment horizontal="center" vertical="center"/>
    </xf>
    <xf numFmtId="0" fontId="49" fillId="32" borderId="67" xfId="0" applyFont="1" applyFill="1" applyBorder="1" applyAlignment="1" applyProtection="1">
      <alignment horizontal="center" vertical="center"/>
    </xf>
    <xf numFmtId="0" fontId="36" fillId="32" borderId="94" xfId="0" applyFont="1" applyFill="1" applyBorder="1" applyAlignment="1" applyProtection="1">
      <alignment horizontal="center" vertical="center" wrapText="1"/>
    </xf>
    <xf numFmtId="0" fontId="36" fillId="32" borderId="159" xfId="0" applyFont="1" applyFill="1" applyBorder="1" applyAlignment="1" applyProtection="1">
      <alignment horizontal="center" vertical="center" wrapText="1"/>
    </xf>
    <xf numFmtId="0" fontId="36" fillId="32" borderId="95" xfId="0" applyFont="1" applyFill="1" applyBorder="1" applyAlignment="1" applyProtection="1">
      <alignment horizontal="center" vertical="center" wrapText="1"/>
    </xf>
    <xf numFmtId="0" fontId="114" fillId="28" borderId="68" xfId="0" applyFont="1" applyFill="1" applyBorder="1" applyAlignment="1" applyProtection="1">
      <alignment horizontal="center" vertical="center"/>
    </xf>
    <xf numFmtId="0" fontId="114" fillId="28" borderId="69" xfId="0" applyFont="1" applyFill="1" applyBorder="1" applyAlignment="1" applyProtection="1">
      <alignment horizontal="center" vertical="center"/>
    </xf>
    <xf numFmtId="0" fontId="114" fillId="28" borderId="46" xfId="0" applyFont="1" applyFill="1" applyBorder="1" applyAlignment="1" applyProtection="1">
      <alignment horizontal="center" vertical="center"/>
    </xf>
    <xf numFmtId="0" fontId="114" fillId="28" borderId="11" xfId="0" applyFont="1" applyFill="1" applyBorder="1" applyAlignment="1" applyProtection="1">
      <alignment horizontal="center" vertical="center"/>
    </xf>
    <xf numFmtId="0" fontId="114" fillId="28" borderId="17" xfId="0" applyFont="1" applyFill="1" applyBorder="1" applyAlignment="1" applyProtection="1">
      <alignment horizontal="center" vertical="center"/>
    </xf>
    <xf numFmtId="0" fontId="114" fillId="28" borderId="67" xfId="0" applyFont="1" applyFill="1" applyBorder="1" applyAlignment="1" applyProtection="1">
      <alignment horizontal="center" vertical="center"/>
    </xf>
    <xf numFmtId="0" fontId="37" fillId="35" borderId="124" xfId="0" applyFont="1" applyFill="1" applyBorder="1" applyAlignment="1" applyProtection="1">
      <alignment horizontal="center" vertical="center"/>
    </xf>
    <xf numFmtId="0" fontId="37" fillId="35" borderId="125" xfId="0" applyFont="1" applyFill="1" applyBorder="1" applyAlignment="1" applyProtection="1">
      <alignment horizontal="center" vertical="center"/>
    </xf>
    <xf numFmtId="0" fontId="33" fillId="35" borderId="131" xfId="0" applyFont="1" applyFill="1" applyBorder="1" applyAlignment="1" applyProtection="1">
      <alignment horizontal="center" vertical="center"/>
    </xf>
    <xf numFmtId="0" fontId="33" fillId="35" borderId="125" xfId="0" applyFont="1" applyFill="1" applyBorder="1" applyAlignment="1" applyProtection="1">
      <alignment horizontal="center" vertical="center"/>
    </xf>
    <xf numFmtId="0" fontId="33" fillId="35" borderId="126" xfId="0" applyFont="1" applyFill="1" applyBorder="1" applyAlignment="1" applyProtection="1">
      <alignment horizontal="center" vertical="center"/>
    </xf>
    <xf numFmtId="0" fontId="33" fillId="32" borderId="124" xfId="0" applyFont="1" applyFill="1" applyBorder="1" applyAlignment="1" applyProtection="1">
      <alignment horizontal="center" vertical="center" shrinkToFit="1"/>
    </xf>
    <xf numFmtId="0" fontId="33" fillId="32" borderId="125" xfId="0" applyFont="1" applyFill="1" applyBorder="1" applyAlignment="1" applyProtection="1">
      <alignment horizontal="center" vertical="center" shrinkToFit="1"/>
    </xf>
    <xf numFmtId="0" fontId="33" fillId="32" borderId="127" xfId="0" applyFont="1" applyFill="1" applyBorder="1" applyAlignment="1" applyProtection="1">
      <alignment horizontal="center" vertical="center" shrinkToFit="1"/>
    </xf>
    <xf numFmtId="0" fontId="40" fillId="0" borderId="66" xfId="0" applyFont="1" applyBorder="1" applyAlignment="1" applyProtection="1">
      <alignment horizontal="center" vertical="center" wrapText="1"/>
    </xf>
    <xf numFmtId="0" fontId="40" fillId="0" borderId="0" xfId="0" applyFont="1" applyAlignment="1" applyProtection="1">
      <alignment horizontal="center" vertical="center" wrapText="1"/>
    </xf>
    <xf numFmtId="0" fontId="64" fillId="0" borderId="25" xfId="0" applyFont="1" applyBorder="1" applyAlignment="1" applyProtection="1">
      <alignment horizontal="left" vertical="center" wrapText="1"/>
    </xf>
    <xf numFmtId="0" fontId="64" fillId="0" borderId="38" xfId="0" applyFont="1" applyBorder="1" applyAlignment="1" applyProtection="1">
      <alignment horizontal="left" vertical="center" wrapText="1"/>
    </xf>
    <xf numFmtId="0" fontId="64" fillId="0" borderId="25" xfId="0" applyFont="1" applyBorder="1" applyAlignment="1" applyProtection="1">
      <alignment horizontal="center" vertical="center" wrapText="1"/>
    </xf>
    <xf numFmtId="0" fontId="64" fillId="0" borderId="38" xfId="0" applyFont="1" applyBorder="1" applyAlignment="1" applyProtection="1">
      <alignment horizontal="center" vertical="center" wrapText="1"/>
    </xf>
    <xf numFmtId="0" fontId="64" fillId="0" borderId="21" xfId="0" applyFont="1" applyBorder="1" applyAlignment="1" applyProtection="1">
      <alignment horizontal="center" vertical="center" wrapText="1"/>
    </xf>
    <xf numFmtId="0" fontId="111" fillId="32" borderId="68" xfId="0" applyFont="1" applyFill="1" applyBorder="1" applyAlignment="1" applyProtection="1">
      <alignment horizontal="center" vertical="center"/>
    </xf>
    <xf numFmtId="0" fontId="111" fillId="32" borderId="69" xfId="0" applyFont="1" applyFill="1" applyBorder="1" applyAlignment="1" applyProtection="1">
      <alignment horizontal="center" vertical="center"/>
    </xf>
    <xf numFmtId="0" fontId="111" fillId="32" borderId="46" xfId="0" applyFont="1" applyFill="1" applyBorder="1" applyAlignment="1" applyProtection="1">
      <alignment horizontal="center" vertical="center"/>
    </xf>
    <xf numFmtId="0" fontId="111" fillId="32" borderId="11" xfId="0" applyFont="1" applyFill="1" applyBorder="1" applyAlignment="1" applyProtection="1">
      <alignment horizontal="center" vertical="center"/>
    </xf>
    <xf numFmtId="0" fontId="111" fillId="32" borderId="17" xfId="0" applyFont="1" applyFill="1" applyBorder="1" applyAlignment="1" applyProtection="1">
      <alignment horizontal="center" vertical="center"/>
    </xf>
    <xf numFmtId="0" fontId="111" fillId="32" borderId="67" xfId="0" applyFont="1" applyFill="1" applyBorder="1" applyAlignment="1" applyProtection="1">
      <alignment horizontal="center" vertical="center"/>
    </xf>
    <xf numFmtId="177" fontId="109" fillId="33" borderId="68" xfId="0" applyNumberFormat="1" applyFont="1" applyFill="1" applyBorder="1" applyAlignment="1" applyProtection="1">
      <alignment horizontal="center" vertical="center"/>
    </xf>
    <xf numFmtId="177" fontId="109" fillId="33" borderId="46" xfId="0" applyNumberFormat="1" applyFont="1" applyFill="1" applyBorder="1" applyAlignment="1" applyProtection="1">
      <alignment horizontal="center" vertical="center"/>
    </xf>
    <xf numFmtId="177" fontId="109" fillId="33" borderId="11" xfId="0" applyNumberFormat="1" applyFont="1" applyFill="1" applyBorder="1" applyAlignment="1" applyProtection="1">
      <alignment horizontal="center" vertical="center"/>
    </xf>
    <xf numFmtId="177" fontId="109" fillId="33" borderId="67" xfId="0" applyNumberFormat="1" applyFont="1" applyFill="1" applyBorder="1" applyAlignment="1" applyProtection="1">
      <alignment horizontal="center" vertical="center"/>
    </xf>
    <xf numFmtId="0" fontId="109" fillId="40" borderId="68" xfId="0" applyNumberFormat="1" applyFont="1" applyFill="1" applyBorder="1" applyAlignment="1" applyProtection="1">
      <alignment horizontal="center" vertical="center"/>
    </xf>
    <xf numFmtId="0" fontId="109" fillId="40" borderId="69" xfId="0" applyNumberFormat="1" applyFont="1" applyFill="1" applyBorder="1" applyAlignment="1" applyProtection="1">
      <alignment horizontal="center" vertical="center"/>
    </xf>
    <xf numFmtId="0" fontId="109" fillId="40" borderId="46" xfId="0" applyNumberFormat="1" applyFont="1" applyFill="1" applyBorder="1" applyAlignment="1" applyProtection="1">
      <alignment horizontal="center" vertical="center"/>
    </xf>
    <xf numFmtId="0" fontId="109" fillId="40" borderId="11" xfId="0" applyNumberFormat="1" applyFont="1" applyFill="1" applyBorder="1" applyAlignment="1" applyProtection="1">
      <alignment horizontal="center" vertical="center"/>
    </xf>
    <xf numFmtId="0" fontId="109" fillId="40" borderId="17" xfId="0" applyNumberFormat="1" applyFont="1" applyFill="1" applyBorder="1" applyAlignment="1" applyProtection="1">
      <alignment horizontal="center" vertical="center"/>
    </xf>
    <xf numFmtId="0" fontId="109" fillId="40" borderId="67" xfId="0" applyNumberFormat="1" applyFont="1" applyFill="1" applyBorder="1" applyAlignment="1" applyProtection="1">
      <alignment horizontal="center" vertical="center"/>
    </xf>
    <xf numFmtId="0" fontId="110" fillId="32" borderId="72" xfId="0" applyFont="1" applyFill="1" applyBorder="1" applyAlignment="1" applyProtection="1">
      <alignment horizontal="center" vertical="center"/>
    </xf>
    <xf numFmtId="0" fontId="110" fillId="32" borderId="93" xfId="0" applyFont="1" applyFill="1" applyBorder="1" applyAlignment="1" applyProtection="1">
      <alignment horizontal="center" vertical="center"/>
    </xf>
    <xf numFmtId="0" fontId="110" fillId="32" borderId="14" xfId="0" applyFont="1" applyFill="1" applyBorder="1" applyAlignment="1" applyProtection="1">
      <alignment horizontal="center" vertical="center"/>
    </xf>
    <xf numFmtId="185" fontId="109" fillId="40" borderId="93" xfId="0" applyNumberFormat="1" applyFont="1" applyFill="1" applyBorder="1" applyAlignment="1" applyProtection="1">
      <alignment horizontal="center" vertical="center"/>
    </xf>
    <xf numFmtId="185" fontId="109" fillId="40" borderId="14" xfId="0" applyNumberFormat="1" applyFont="1" applyFill="1" applyBorder="1" applyAlignment="1" applyProtection="1">
      <alignment horizontal="center" vertical="center"/>
    </xf>
    <xf numFmtId="0" fontId="109" fillId="33" borderId="72" xfId="0" applyFont="1" applyFill="1" applyBorder="1" applyAlignment="1" applyProtection="1">
      <alignment horizontal="center" vertical="center"/>
    </xf>
    <xf numFmtId="0" fontId="109" fillId="33" borderId="14" xfId="0" applyFont="1" applyFill="1" applyBorder="1" applyAlignment="1" applyProtection="1">
      <alignment horizontal="center" vertical="center"/>
    </xf>
    <xf numFmtId="0" fontId="176" fillId="0" borderId="42" xfId="46" applyFont="1" applyBorder="1" applyAlignment="1" applyProtection="1">
      <alignment horizontal="left" vertical="center" wrapText="1"/>
    </xf>
    <xf numFmtId="0" fontId="176" fillId="0" borderId="0" xfId="46" applyFont="1" applyAlignment="1" applyProtection="1">
      <alignment horizontal="left" vertical="center" wrapText="1"/>
    </xf>
    <xf numFmtId="0" fontId="176" fillId="0" borderId="28" xfId="46" applyFont="1" applyBorder="1" applyAlignment="1" applyProtection="1">
      <alignment horizontal="left" vertical="center" wrapText="1"/>
    </xf>
    <xf numFmtId="0" fontId="177" fillId="33" borderId="48" xfId="46" applyFont="1" applyFill="1" applyBorder="1" applyAlignment="1" applyProtection="1">
      <alignment horizontal="center" vertical="center" wrapText="1" shrinkToFit="1"/>
    </xf>
    <xf numFmtId="0" fontId="177" fillId="33" borderId="55" xfId="46" applyFont="1" applyFill="1" applyBorder="1" applyAlignment="1" applyProtection="1">
      <alignment horizontal="center" vertical="center" wrapText="1" shrinkToFit="1"/>
    </xf>
    <xf numFmtId="0" fontId="177" fillId="33" borderId="40" xfId="46" applyFont="1" applyFill="1" applyBorder="1" applyAlignment="1" applyProtection="1">
      <alignment horizontal="center" vertical="center" wrapText="1" shrinkToFit="1"/>
    </xf>
    <xf numFmtId="185" fontId="178" fillId="40" borderId="48" xfId="46" applyNumberFormat="1" applyFont="1" applyFill="1" applyBorder="1" applyAlignment="1" applyProtection="1">
      <alignment horizontal="center" vertical="center" shrinkToFit="1"/>
    </xf>
    <xf numFmtId="185" fontId="178" fillId="40" borderId="55" xfId="46" applyNumberFormat="1" applyFont="1" applyFill="1" applyBorder="1" applyAlignment="1" applyProtection="1">
      <alignment horizontal="center" vertical="center" shrinkToFit="1"/>
    </xf>
    <xf numFmtId="185" fontId="51" fillId="40" borderId="55" xfId="46" applyNumberFormat="1" applyFont="1" applyFill="1" applyBorder="1" applyAlignment="1" applyProtection="1">
      <alignment horizontal="center" vertical="center" wrapText="1"/>
    </xf>
    <xf numFmtId="185" fontId="51" fillId="40" borderId="57" xfId="46" applyNumberFormat="1" applyFont="1" applyFill="1" applyBorder="1" applyAlignment="1" applyProtection="1">
      <alignment horizontal="center" vertical="center" wrapText="1"/>
    </xf>
    <xf numFmtId="0" fontId="178" fillId="40" borderId="48" xfId="46" applyFont="1" applyFill="1" applyBorder="1" applyAlignment="1" applyProtection="1">
      <alignment horizontal="center" vertical="center" wrapText="1"/>
    </xf>
    <xf numFmtId="0" fontId="178" fillId="40" borderId="55" xfId="46" applyFont="1" applyFill="1" applyBorder="1" applyAlignment="1" applyProtection="1">
      <alignment horizontal="center" vertical="center" wrapText="1"/>
    </xf>
    <xf numFmtId="0" fontId="178" fillId="40" borderId="40" xfId="46" applyFont="1" applyFill="1" applyBorder="1" applyAlignment="1" applyProtection="1">
      <alignment horizontal="center" vertical="center" wrapText="1"/>
    </xf>
    <xf numFmtId="0" fontId="176" fillId="0" borderId="43" xfId="46" applyFont="1" applyBorder="1" applyAlignment="1" applyProtection="1">
      <alignment horizontal="left" vertical="center"/>
    </xf>
    <xf numFmtId="0" fontId="176" fillId="0" borderId="20" xfId="46" applyFont="1" applyBorder="1" applyAlignment="1" applyProtection="1">
      <alignment horizontal="left" vertical="center"/>
    </xf>
    <xf numFmtId="0" fontId="176" fillId="0" borderId="19" xfId="46" applyFont="1" applyBorder="1" applyAlignment="1" applyProtection="1">
      <alignment horizontal="left" vertical="center"/>
    </xf>
    <xf numFmtId="0" fontId="177" fillId="33" borderId="65" xfId="46" applyFont="1" applyFill="1" applyBorder="1" applyAlignment="1" applyProtection="1">
      <alignment horizontal="center" vertical="center"/>
    </xf>
    <xf numFmtId="0" fontId="177" fillId="33" borderId="40" xfId="46" applyFont="1" applyFill="1" applyBorder="1" applyAlignment="1" applyProtection="1">
      <alignment horizontal="center" vertical="center"/>
    </xf>
    <xf numFmtId="198" fontId="164" fillId="0" borderId="0" xfId="46" applyNumberFormat="1" applyFont="1" applyAlignment="1" applyProtection="1">
      <alignment horizontal="center" vertical="center"/>
      <protection locked="0"/>
    </xf>
    <xf numFmtId="0" fontId="165" fillId="0" borderId="0" xfId="46" applyFont="1" applyAlignment="1" applyProtection="1">
      <alignment horizontal="left" vertical="center"/>
    </xf>
    <xf numFmtId="0" fontId="168" fillId="0" borderId="0" xfId="46" applyFont="1" applyAlignment="1" applyProtection="1">
      <alignment horizontal="center" vertical="center"/>
    </xf>
    <xf numFmtId="0" fontId="169" fillId="26" borderId="0" xfId="46" applyFont="1" applyFill="1" applyAlignment="1" applyProtection="1">
      <alignment horizontal="left" vertical="center" indent="1"/>
    </xf>
    <xf numFmtId="0" fontId="176" fillId="0" borderId="50" xfId="46" applyFont="1" applyBorder="1" applyAlignment="1" applyProtection="1">
      <alignment horizontal="left" vertical="center" wrapText="1"/>
    </xf>
    <xf numFmtId="0" fontId="176" fillId="0" borderId="37" xfId="46" applyFont="1" applyBorder="1" applyAlignment="1" applyProtection="1">
      <alignment horizontal="left" vertical="center" wrapText="1"/>
    </xf>
    <xf numFmtId="0" fontId="176" fillId="0" borderId="29" xfId="46" applyFont="1" applyBorder="1" applyAlignment="1" applyProtection="1">
      <alignment horizontal="left" vertical="center" wrapText="1"/>
    </xf>
    <xf numFmtId="0" fontId="177" fillId="33" borderId="35" xfId="46" applyFont="1" applyFill="1" applyBorder="1" applyAlignment="1" applyProtection="1">
      <alignment horizontal="center" vertical="center" wrapText="1"/>
    </xf>
    <xf numFmtId="0" fontId="177" fillId="33" borderId="16" xfId="46" applyFont="1" applyFill="1" applyBorder="1" applyAlignment="1" applyProtection="1">
      <alignment horizontal="center" vertical="center"/>
    </xf>
    <xf numFmtId="0" fontId="178" fillId="0" borderId="44" xfId="46" applyFont="1" applyBorder="1" applyAlignment="1" applyProtection="1">
      <alignment horizontal="center" vertical="center"/>
      <protection locked="0"/>
    </xf>
    <xf numFmtId="0" fontId="178" fillId="0" borderId="39" xfId="46" applyFont="1" applyBorder="1" applyAlignment="1" applyProtection="1">
      <alignment horizontal="center" vertical="center"/>
      <protection locked="0"/>
    </xf>
    <xf numFmtId="0" fontId="178" fillId="0" borderId="45" xfId="46" applyFont="1" applyBorder="1" applyAlignment="1" applyProtection="1">
      <alignment horizontal="center" vertical="center"/>
      <protection locked="0"/>
    </xf>
    <xf numFmtId="0" fontId="177" fillId="33" borderId="44" xfId="46" applyFont="1" applyFill="1" applyBorder="1" applyAlignment="1" applyProtection="1">
      <alignment horizontal="center" vertical="center" wrapText="1"/>
    </xf>
    <xf numFmtId="0" fontId="177" fillId="33" borderId="39" xfId="46" applyFont="1" applyFill="1" applyBorder="1" applyAlignment="1" applyProtection="1">
      <alignment horizontal="center" vertical="center" wrapText="1"/>
    </xf>
    <xf numFmtId="0" fontId="177" fillId="33" borderId="45" xfId="46" applyFont="1" applyFill="1" applyBorder="1" applyAlignment="1" applyProtection="1">
      <alignment horizontal="center" vertical="center" wrapText="1"/>
    </xf>
    <xf numFmtId="0" fontId="178" fillId="0" borderId="54" xfId="46" applyFont="1" applyBorder="1" applyAlignment="1" applyProtection="1">
      <alignment horizontal="center" vertical="center"/>
      <protection locked="0"/>
    </xf>
    <xf numFmtId="0" fontId="177" fillId="33" borderId="97" xfId="46" applyFont="1" applyFill="1" applyBorder="1" applyAlignment="1" applyProtection="1">
      <alignment horizontal="center" vertical="center" wrapText="1"/>
    </xf>
    <xf numFmtId="0" fontId="177" fillId="33" borderId="21" xfId="46" applyFont="1" applyFill="1" applyBorder="1" applyAlignment="1" applyProtection="1">
      <alignment horizontal="center" vertical="center" wrapText="1"/>
    </xf>
    <xf numFmtId="0" fontId="178" fillId="0" borderId="15" xfId="46" applyFont="1" applyBorder="1" applyAlignment="1" applyProtection="1">
      <alignment horizontal="center" vertical="center" wrapText="1"/>
      <protection locked="0"/>
    </xf>
    <xf numFmtId="0" fontId="177" fillId="33" borderId="25" xfId="46" applyFont="1" applyFill="1" applyBorder="1" applyAlignment="1" applyProtection="1">
      <alignment horizontal="center" vertical="center" wrapText="1"/>
    </xf>
    <xf numFmtId="0" fontId="177" fillId="33" borderId="38" xfId="46" applyFont="1" applyFill="1" applyBorder="1" applyAlignment="1" applyProtection="1">
      <alignment horizontal="center" vertical="center" wrapText="1"/>
    </xf>
    <xf numFmtId="0" fontId="178" fillId="0" borderId="15" xfId="46" applyFont="1" applyBorder="1" applyAlignment="1" applyProtection="1">
      <alignment horizontal="center" vertical="center"/>
      <protection locked="0"/>
    </xf>
    <xf numFmtId="0" fontId="178" fillId="0" borderId="34" xfId="46" applyFont="1" applyBorder="1" applyAlignment="1" applyProtection="1">
      <alignment horizontal="center" vertical="center"/>
      <protection locked="0"/>
    </xf>
    <xf numFmtId="0" fontId="179" fillId="27" borderId="199" xfId="46" applyFont="1" applyFill="1" applyBorder="1" applyAlignment="1" applyProtection="1">
      <alignment horizontal="center" vertical="center" wrapText="1" shrinkToFit="1"/>
    </xf>
    <xf numFmtId="0" fontId="179" fillId="27" borderId="69" xfId="46" applyFont="1" applyFill="1" applyBorder="1" applyAlignment="1" applyProtection="1">
      <alignment horizontal="center" vertical="center" wrapText="1" shrinkToFit="1"/>
    </xf>
    <xf numFmtId="0" fontId="179" fillId="27" borderId="46" xfId="46" applyFont="1" applyFill="1" applyBorder="1" applyAlignment="1" applyProtection="1">
      <alignment horizontal="center" vertical="center" wrapText="1" shrinkToFit="1"/>
    </xf>
    <xf numFmtId="0" fontId="179" fillId="27" borderId="202" xfId="46" applyFont="1" applyFill="1" applyBorder="1" applyAlignment="1" applyProtection="1">
      <alignment horizontal="center" vertical="center" wrapText="1" shrinkToFit="1"/>
    </xf>
    <xf numFmtId="0" fontId="179" fillId="27" borderId="20" xfId="46" applyFont="1" applyFill="1" applyBorder="1" applyAlignment="1" applyProtection="1">
      <alignment horizontal="center" vertical="center" wrapText="1" shrinkToFit="1"/>
    </xf>
    <xf numFmtId="0" fontId="179" fillId="27" borderId="109" xfId="46" applyFont="1" applyFill="1" applyBorder="1" applyAlignment="1" applyProtection="1">
      <alignment horizontal="center" vertical="center" wrapText="1" shrinkToFit="1"/>
    </xf>
    <xf numFmtId="0" fontId="177" fillId="33" borderId="108" xfId="46" applyFont="1" applyFill="1" applyBorder="1" applyAlignment="1" applyProtection="1">
      <alignment horizontal="center" vertical="center" wrapText="1"/>
    </xf>
    <xf numFmtId="0" fontId="177" fillId="33" borderId="19" xfId="46" applyFont="1" applyFill="1" applyBorder="1" applyAlignment="1" applyProtection="1">
      <alignment horizontal="center" vertical="center" wrapText="1"/>
    </xf>
    <xf numFmtId="0" fontId="178" fillId="0" borderId="200" xfId="46" applyFont="1" applyBorder="1" applyAlignment="1" applyProtection="1">
      <alignment horizontal="center" vertical="center" shrinkToFit="1"/>
      <protection locked="0"/>
    </xf>
    <xf numFmtId="0" fontId="178" fillId="0" borderId="201" xfId="46" applyFont="1" applyBorder="1" applyAlignment="1" applyProtection="1">
      <alignment horizontal="center" vertical="center" shrinkToFit="1"/>
      <protection locked="0"/>
    </xf>
    <xf numFmtId="0" fontId="178" fillId="0" borderId="20" xfId="46" applyFont="1" applyBorder="1" applyAlignment="1" applyProtection="1">
      <alignment horizontal="center" vertical="center" shrinkToFit="1"/>
      <protection locked="0"/>
    </xf>
    <xf numFmtId="0" fontId="178" fillId="0" borderId="19" xfId="46" applyFont="1" applyBorder="1" applyAlignment="1" applyProtection="1">
      <alignment horizontal="center" vertical="center" shrinkToFit="1"/>
      <protection locked="0"/>
    </xf>
    <xf numFmtId="0" fontId="54" fillId="33" borderId="15" xfId="46" applyFont="1" applyFill="1" applyBorder="1" applyAlignment="1" applyProtection="1">
      <alignment horizontal="center" vertical="center" wrapText="1"/>
    </xf>
    <xf numFmtId="0" fontId="178" fillId="0" borderId="34" xfId="46" applyFont="1" applyBorder="1" applyAlignment="1" applyProtection="1">
      <alignment horizontal="center" vertical="center" wrapText="1"/>
      <protection locked="0"/>
    </xf>
    <xf numFmtId="0" fontId="179" fillId="33" borderId="165" xfId="46" applyFont="1" applyFill="1" applyBorder="1" applyAlignment="1" applyProtection="1">
      <alignment horizontal="center" vertical="center" wrapText="1"/>
    </xf>
    <xf numFmtId="0" fontId="179" fillId="33" borderId="162" xfId="46" applyFont="1" applyFill="1" applyBorder="1" applyAlignment="1" applyProtection="1">
      <alignment horizontal="center" vertical="center" wrapText="1"/>
    </xf>
    <xf numFmtId="0" fontId="178" fillId="33" borderId="161" xfId="46" applyFont="1" applyFill="1" applyBorder="1" applyAlignment="1" applyProtection="1">
      <alignment horizontal="center" vertical="center" shrinkToFit="1"/>
    </xf>
    <xf numFmtId="0" fontId="178" fillId="33" borderId="162" xfId="46" applyFont="1" applyFill="1" applyBorder="1" applyAlignment="1" applyProtection="1">
      <alignment horizontal="center" vertical="center" shrinkToFit="1"/>
    </xf>
    <xf numFmtId="0" fontId="51" fillId="33" borderId="52" xfId="46" applyFont="1" applyFill="1" applyBorder="1" applyAlignment="1" applyProtection="1">
      <alignment horizontal="center" vertical="center" wrapText="1"/>
    </xf>
    <xf numFmtId="0" fontId="51" fillId="33" borderId="18" xfId="46" applyFont="1" applyFill="1" applyBorder="1" applyAlignment="1" applyProtection="1">
      <alignment horizontal="center" vertical="center" wrapText="1"/>
    </xf>
    <xf numFmtId="0" fontId="180" fillId="26" borderId="98" xfId="46" applyFont="1" applyFill="1" applyBorder="1" applyAlignment="1" applyProtection="1">
      <alignment horizontal="center" vertical="center" wrapText="1"/>
      <protection locked="0"/>
    </xf>
    <xf numFmtId="0" fontId="180" fillId="26" borderId="69" xfId="46" applyFont="1" applyFill="1" applyBorder="1" applyAlignment="1" applyProtection="1">
      <alignment horizontal="center" vertical="center" wrapText="1"/>
      <protection locked="0"/>
    </xf>
    <xf numFmtId="0" fontId="180" fillId="26" borderId="43" xfId="46" applyFont="1" applyFill="1" applyBorder="1" applyAlignment="1" applyProtection="1">
      <alignment horizontal="center" vertical="center" wrapText="1"/>
      <protection locked="0"/>
    </xf>
    <xf numFmtId="0" fontId="180" fillId="26" borderId="20" xfId="46" applyFont="1" applyFill="1" applyBorder="1" applyAlignment="1" applyProtection="1">
      <alignment horizontal="center" vertical="center" wrapText="1"/>
      <protection locked="0"/>
    </xf>
    <xf numFmtId="0" fontId="51" fillId="26" borderId="69" xfId="46" applyFont="1" applyFill="1" applyBorder="1" applyAlignment="1" applyProtection="1">
      <alignment horizontal="right" wrapText="1"/>
    </xf>
    <xf numFmtId="0" fontId="51" fillId="26" borderId="20" xfId="46" applyFont="1" applyFill="1" applyBorder="1" applyAlignment="1" applyProtection="1">
      <alignment horizontal="right" wrapText="1"/>
    </xf>
    <xf numFmtId="0" fontId="177" fillId="33" borderId="92" xfId="46" applyFont="1" applyFill="1" applyBorder="1" applyAlignment="1" applyProtection="1">
      <alignment horizontal="center" vertical="center" wrapText="1" shrinkToFit="1"/>
    </xf>
    <xf numFmtId="0" fontId="177" fillId="33" borderId="45" xfId="46" applyFont="1" applyFill="1" applyBorder="1" applyAlignment="1" applyProtection="1">
      <alignment horizontal="center" vertical="center" wrapText="1" shrinkToFit="1"/>
    </xf>
    <xf numFmtId="0" fontId="178" fillId="0" borderId="39" xfId="46" applyFont="1" applyBorder="1" applyAlignment="1" applyProtection="1">
      <alignment horizontal="center" vertical="center" shrinkToFit="1"/>
      <protection locked="0"/>
    </xf>
    <xf numFmtId="0" fontId="178" fillId="0" borderId="45" xfId="46" applyFont="1" applyBorder="1" applyAlignment="1" applyProtection="1">
      <alignment horizontal="center" vertical="center" shrinkToFit="1"/>
      <protection locked="0"/>
    </xf>
    <xf numFmtId="0" fontId="178" fillId="33" borderId="15" xfId="46" applyFont="1" applyFill="1" applyBorder="1" applyAlignment="1" applyProtection="1">
      <alignment horizontal="center" vertical="center" wrapText="1"/>
    </xf>
    <xf numFmtId="0" fontId="178" fillId="0" borderId="15" xfId="46" applyFont="1" applyBorder="1" applyAlignment="1" applyProtection="1">
      <alignment horizontal="center" vertical="center" shrinkToFit="1"/>
      <protection locked="0"/>
    </xf>
    <xf numFmtId="0" fontId="178" fillId="0" borderId="34" xfId="46" applyFont="1" applyBorder="1" applyAlignment="1" applyProtection="1">
      <alignment horizontal="center" vertical="center" shrinkToFit="1"/>
      <protection locked="0"/>
    </xf>
    <xf numFmtId="0" fontId="169" fillId="34" borderId="68" xfId="46" applyFont="1" applyFill="1" applyBorder="1" applyAlignment="1" applyProtection="1">
      <alignment horizontal="center" vertical="center" wrapText="1"/>
    </xf>
    <xf numFmtId="0" fontId="169" fillId="34" borderId="69" xfId="46" applyFont="1" applyFill="1" applyBorder="1" applyAlignment="1" applyProtection="1">
      <alignment horizontal="center" vertical="center" wrapText="1"/>
    </xf>
    <xf numFmtId="0" fontId="169" fillId="34" borderId="203" xfId="46" applyFont="1" applyFill="1" applyBorder="1" applyAlignment="1" applyProtection="1">
      <alignment horizontal="center" vertical="center" wrapText="1"/>
    </xf>
    <xf numFmtId="0" fontId="169" fillId="34" borderId="66" xfId="46" applyFont="1" applyFill="1" applyBorder="1" applyAlignment="1" applyProtection="1">
      <alignment horizontal="center" vertical="center" wrapText="1"/>
    </xf>
    <xf numFmtId="0" fontId="169" fillId="34" borderId="0" xfId="46" applyFont="1" applyFill="1" applyAlignment="1" applyProtection="1">
      <alignment horizontal="center" vertical="center" wrapText="1"/>
    </xf>
    <xf numFmtId="0" fontId="169" fillId="34" borderId="206" xfId="46" applyFont="1" applyFill="1" applyBorder="1" applyAlignment="1" applyProtection="1">
      <alignment horizontal="center" vertical="center" wrapText="1"/>
    </xf>
    <xf numFmtId="0" fontId="169" fillId="34" borderId="11" xfId="46" applyFont="1" applyFill="1" applyBorder="1" applyAlignment="1" applyProtection="1">
      <alignment horizontal="center" vertical="center" wrapText="1"/>
    </xf>
    <xf numFmtId="0" fontId="169" fillId="34" borderId="17" xfId="46" applyFont="1" applyFill="1" applyBorder="1" applyAlignment="1" applyProtection="1">
      <alignment horizontal="center" vertical="center" wrapText="1"/>
    </xf>
    <xf numFmtId="0" fontId="169" fillId="34" borderId="211" xfId="46" applyFont="1" applyFill="1" applyBorder="1" applyAlignment="1" applyProtection="1">
      <alignment horizontal="center" vertical="center" wrapText="1"/>
    </xf>
    <xf numFmtId="0" fontId="176" fillId="27" borderId="204" xfId="46" applyFont="1" applyFill="1" applyBorder="1" applyAlignment="1" applyProtection="1">
      <alignment horizontal="center" vertical="center" wrapText="1" shrinkToFit="1"/>
    </xf>
    <xf numFmtId="0" fontId="176" fillId="27" borderId="205" xfId="46" applyFont="1" applyFill="1" applyBorder="1" applyAlignment="1" applyProtection="1">
      <alignment horizontal="center" vertical="center" wrapText="1" shrinkToFit="1"/>
    </xf>
    <xf numFmtId="0" fontId="176" fillId="27" borderId="207" xfId="46" applyFont="1" applyFill="1" applyBorder="1" applyAlignment="1" applyProtection="1">
      <alignment horizontal="center" vertical="center" wrapText="1" shrinkToFit="1"/>
    </xf>
    <xf numFmtId="0" fontId="176" fillId="27" borderId="208" xfId="46" applyFont="1" applyFill="1" applyBorder="1" applyAlignment="1" applyProtection="1">
      <alignment horizontal="center" vertical="center" wrapText="1" shrinkToFit="1"/>
    </xf>
    <xf numFmtId="0" fontId="179" fillId="27" borderId="37" xfId="46" applyFont="1" applyFill="1" applyBorder="1" applyAlignment="1" applyProtection="1">
      <alignment horizontal="center" vertical="center" shrinkToFit="1"/>
    </xf>
    <xf numFmtId="0" fontId="179" fillId="27" borderId="17" xfId="46" applyFont="1" applyFill="1" applyBorder="1" applyAlignment="1" applyProtection="1">
      <alignment horizontal="center" vertical="center" shrinkToFit="1"/>
    </xf>
    <xf numFmtId="0" fontId="176" fillId="27" borderId="209" xfId="46" applyFont="1" applyFill="1" applyBorder="1" applyAlignment="1" applyProtection="1">
      <alignment horizontal="center" vertical="center" shrinkToFit="1"/>
    </xf>
    <xf numFmtId="0" fontId="176" fillId="27" borderId="210" xfId="46" applyFont="1" applyFill="1" applyBorder="1" applyAlignment="1" applyProtection="1">
      <alignment horizontal="center" vertical="center" shrinkToFit="1"/>
    </xf>
    <xf numFmtId="0" fontId="176" fillId="27" borderId="212" xfId="46" applyFont="1" applyFill="1" applyBorder="1" applyAlignment="1" applyProtection="1">
      <alignment horizontal="center" vertical="center" shrinkToFit="1"/>
    </xf>
    <xf numFmtId="0" fontId="176" fillId="27" borderId="213" xfId="46" applyFont="1" applyFill="1" applyBorder="1" applyAlignment="1" applyProtection="1">
      <alignment horizontal="center" vertical="center" shrinkToFit="1"/>
    </xf>
    <xf numFmtId="0" fontId="43" fillId="33" borderId="73" xfId="46" applyFont="1" applyFill="1" applyBorder="1" applyAlignment="1" applyProtection="1">
      <alignment horizontal="center" vertical="center" wrapText="1" shrinkToFit="1"/>
    </xf>
    <xf numFmtId="0" fontId="182" fillId="33" borderId="96" xfId="46" applyFont="1" applyFill="1" applyBorder="1" applyAlignment="1" applyProtection="1">
      <alignment horizontal="center" vertical="center" shrinkToFit="1"/>
    </xf>
    <xf numFmtId="0" fontId="176" fillId="27" borderId="43" xfId="46" applyFont="1" applyFill="1" applyBorder="1" applyAlignment="1" applyProtection="1">
      <alignment horizontal="right" vertical="center" shrinkToFit="1"/>
      <protection locked="0"/>
    </xf>
    <xf numFmtId="0" fontId="176" fillId="27" borderId="20" xfId="46" applyFont="1" applyFill="1" applyBorder="1" applyAlignment="1" applyProtection="1">
      <alignment horizontal="right" vertical="center" shrinkToFit="1"/>
      <protection locked="0"/>
    </xf>
    <xf numFmtId="0" fontId="179" fillId="33" borderId="73" xfId="46" applyFont="1" applyFill="1" applyBorder="1" applyAlignment="1" applyProtection="1">
      <alignment horizontal="center" vertical="center" wrapText="1"/>
    </xf>
    <xf numFmtId="0" fontId="179" fillId="33" borderId="96" xfId="46" applyFont="1" applyFill="1" applyBorder="1" applyAlignment="1" applyProtection="1">
      <alignment horizontal="center" vertical="center" wrapText="1"/>
    </xf>
    <xf numFmtId="0" fontId="179" fillId="33" borderId="33" xfId="46" applyFont="1" applyFill="1" applyBorder="1" applyAlignment="1" applyProtection="1">
      <alignment horizontal="center" vertical="center" wrapText="1"/>
    </xf>
    <xf numFmtId="0" fontId="179" fillId="33" borderId="15" xfId="46" applyFont="1" applyFill="1" applyBorder="1" applyAlignment="1" applyProtection="1">
      <alignment horizontal="center" vertical="center" wrapText="1"/>
    </xf>
    <xf numFmtId="0" fontId="179" fillId="33" borderId="35" xfId="46" applyFont="1" applyFill="1" applyBorder="1" applyAlignment="1" applyProtection="1">
      <alignment horizontal="center" vertical="center" wrapText="1"/>
    </xf>
    <xf numFmtId="0" fontId="179" fillId="33" borderId="16" xfId="46" applyFont="1" applyFill="1" applyBorder="1" applyAlignment="1" applyProtection="1">
      <alignment horizontal="center" vertical="center" wrapText="1"/>
    </xf>
    <xf numFmtId="0" fontId="164" fillId="0" borderId="214" xfId="46" applyFont="1" applyBorder="1" applyAlignment="1" applyProtection="1">
      <alignment horizontal="center" vertical="center"/>
      <protection locked="0"/>
    </xf>
    <xf numFmtId="0" fontId="164" fillId="0" borderId="215" xfId="46" applyFont="1" applyBorder="1" applyAlignment="1" applyProtection="1">
      <alignment horizontal="center" vertical="center"/>
      <protection locked="0"/>
    </xf>
    <xf numFmtId="0" fontId="176" fillId="0" borderId="215" xfId="46" applyFont="1" applyBorder="1" applyAlignment="1" applyProtection="1">
      <alignment horizontal="left" vertical="center" wrapText="1" indent="1" shrinkToFit="1"/>
    </xf>
    <xf numFmtId="0" fontId="176" fillId="0" borderId="216" xfId="46" applyFont="1" applyBorder="1" applyAlignment="1" applyProtection="1">
      <alignment horizontal="left" vertical="center" wrapText="1" indent="1" shrinkToFit="1"/>
    </xf>
    <xf numFmtId="0" fontId="164" fillId="33" borderId="33" xfId="46" applyFont="1" applyFill="1" applyBorder="1" applyAlignment="1" applyProtection="1">
      <alignment horizontal="center" vertical="center" wrapText="1"/>
    </xf>
    <xf numFmtId="0" fontId="164" fillId="33" borderId="15" xfId="46" applyFont="1" applyFill="1" applyBorder="1" applyAlignment="1" applyProtection="1">
      <alignment horizontal="center" vertical="center" wrapText="1"/>
    </xf>
    <xf numFmtId="0" fontId="176" fillId="0" borderId="15" xfId="46" applyFont="1" applyBorder="1" applyAlignment="1" applyProtection="1">
      <alignment horizontal="center" vertical="center" wrapText="1"/>
      <protection locked="0"/>
    </xf>
    <xf numFmtId="0" fontId="176" fillId="0" borderId="25" xfId="46" applyFont="1" applyBorder="1" applyAlignment="1" applyProtection="1">
      <alignment horizontal="center" vertical="center" wrapText="1"/>
      <protection locked="0"/>
    </xf>
    <xf numFmtId="0" fontId="164" fillId="0" borderId="217" xfId="46" applyFont="1" applyBorder="1" applyAlignment="1" applyProtection="1">
      <alignment horizontal="center" vertical="center"/>
      <protection locked="0"/>
    </xf>
    <xf numFmtId="0" fontId="164" fillId="0" borderId="218" xfId="46" applyFont="1" applyBorder="1" applyAlignment="1" applyProtection="1">
      <alignment horizontal="center" vertical="center"/>
      <protection locked="0"/>
    </xf>
    <xf numFmtId="0" fontId="176" fillId="0" borderId="218" xfId="46" applyFont="1" applyBorder="1" applyAlignment="1" applyProtection="1">
      <alignment horizontal="left" vertical="center" wrapText="1" indent="1" shrinkToFit="1"/>
    </xf>
    <xf numFmtId="0" fontId="176" fillId="0" borderId="219" xfId="46" applyFont="1" applyBorder="1" applyAlignment="1" applyProtection="1">
      <alignment horizontal="left" vertical="center" wrapText="1" indent="1" shrinkToFit="1"/>
    </xf>
    <xf numFmtId="0" fontId="176" fillId="33" borderId="91" xfId="46" applyFont="1" applyFill="1" applyBorder="1" applyAlignment="1" applyProtection="1">
      <alignment horizontal="center" vertical="center" wrapText="1"/>
    </xf>
    <xf numFmtId="0" fontId="176" fillId="33" borderId="29" xfId="46" applyFont="1" applyFill="1" applyBorder="1" applyAlignment="1" applyProtection="1">
      <alignment horizontal="center" vertical="center" wrapText="1"/>
    </xf>
    <xf numFmtId="0" fontId="176" fillId="33" borderId="11" xfId="46" applyFont="1" applyFill="1" applyBorder="1" applyAlignment="1" applyProtection="1">
      <alignment horizontal="center" vertical="center" wrapText="1"/>
    </xf>
    <xf numFmtId="0" fontId="176" fillId="33" borderId="90" xfId="46" applyFont="1" applyFill="1" applyBorder="1" applyAlignment="1" applyProtection="1">
      <alignment horizontal="center" vertical="center" wrapText="1"/>
    </xf>
    <xf numFmtId="0" fontId="176" fillId="0" borderId="50" xfId="46" applyFont="1" applyBorder="1" applyAlignment="1" applyProtection="1">
      <alignment horizontal="center" vertical="center" wrapText="1"/>
      <protection locked="0"/>
    </xf>
    <xf numFmtId="0" fontId="176" fillId="0" borderId="37" xfId="46" applyFont="1" applyBorder="1" applyAlignment="1" applyProtection="1">
      <alignment horizontal="center" vertical="center" wrapText="1"/>
      <protection locked="0"/>
    </xf>
    <xf numFmtId="0" fontId="176" fillId="0" borderId="47" xfId="46" applyFont="1" applyBorder="1" applyAlignment="1" applyProtection="1">
      <alignment horizontal="center" vertical="center" wrapText="1"/>
      <protection locked="0"/>
    </xf>
    <xf numFmtId="0" fontId="176" fillId="0" borderId="89" xfId="46" applyFont="1" applyBorder="1" applyAlignment="1" applyProtection="1">
      <alignment horizontal="center" vertical="center" wrapText="1"/>
      <protection locked="0"/>
    </xf>
    <xf numFmtId="0" fontId="176" fillId="0" borderId="17" xfId="46" applyFont="1" applyBorder="1" applyAlignment="1" applyProtection="1">
      <alignment horizontal="center" vertical="center" wrapText="1"/>
      <protection locked="0"/>
    </xf>
    <xf numFmtId="0" fontId="176" fillId="0" borderId="67" xfId="46" applyFont="1" applyBorder="1" applyAlignment="1" applyProtection="1">
      <alignment horizontal="center" vertical="center" wrapText="1"/>
      <protection locked="0"/>
    </xf>
    <xf numFmtId="0" fontId="164" fillId="0" borderId="220" xfId="46" applyFont="1" applyBorder="1" applyAlignment="1" applyProtection="1">
      <alignment horizontal="center" vertical="center"/>
      <protection locked="0"/>
    </xf>
    <xf numFmtId="0" fontId="164" fillId="0" borderId="221" xfId="46" applyFont="1" applyBorder="1" applyAlignment="1" applyProtection="1">
      <alignment horizontal="center" vertical="center"/>
      <protection locked="0"/>
    </xf>
    <xf numFmtId="0" fontId="176" fillId="0" borderId="221" xfId="46" applyFont="1" applyBorder="1" applyAlignment="1" applyProtection="1">
      <alignment horizontal="left" vertical="center" wrapText="1" indent="1" shrinkToFit="1"/>
    </xf>
    <xf numFmtId="0" fontId="176" fillId="0" borderId="222" xfId="46" applyFont="1" applyBorder="1" applyAlignment="1" applyProtection="1">
      <alignment horizontal="left" vertical="center" wrapText="1" indent="1" shrinkToFit="1"/>
    </xf>
    <xf numFmtId="0" fontId="178" fillId="33" borderId="65" xfId="46" applyFont="1" applyFill="1" applyBorder="1" applyAlignment="1" applyProtection="1">
      <alignment horizontal="center" vertical="center" shrinkToFit="1"/>
    </xf>
    <xf numFmtId="0" fontId="178" fillId="33" borderId="55" xfId="46" applyFont="1" applyFill="1" applyBorder="1" applyAlignment="1" applyProtection="1">
      <alignment horizontal="center" vertical="center" shrinkToFit="1"/>
    </xf>
    <xf numFmtId="0" fontId="178" fillId="33" borderId="57" xfId="46" applyFont="1" applyFill="1" applyBorder="1" applyAlignment="1" applyProtection="1">
      <alignment horizontal="center" vertical="center" shrinkToFit="1"/>
    </xf>
    <xf numFmtId="0" fontId="177" fillId="33" borderId="55" xfId="46" applyFont="1" applyFill="1" applyBorder="1" applyAlignment="1" applyProtection="1">
      <alignment horizontal="center" vertical="center"/>
    </xf>
    <xf numFmtId="0" fontId="177" fillId="33" borderId="57" xfId="46" applyFont="1" applyFill="1" applyBorder="1" applyAlignment="1" applyProtection="1">
      <alignment horizontal="center" vertical="center"/>
    </xf>
    <xf numFmtId="0" fontId="178" fillId="33" borderId="224" xfId="46" applyFont="1" applyFill="1" applyBorder="1" applyAlignment="1" applyProtection="1">
      <alignment horizontal="center" vertical="center"/>
    </xf>
    <xf numFmtId="0" fontId="178" fillId="33" borderId="225" xfId="46" applyFont="1" applyFill="1" applyBorder="1" applyAlignment="1" applyProtection="1">
      <alignment horizontal="center" vertical="center"/>
    </xf>
    <xf numFmtId="0" fontId="178" fillId="29" borderId="227" xfId="46" applyFont="1" applyFill="1" applyBorder="1" applyAlignment="1" applyProtection="1">
      <alignment horizontal="center" vertical="center"/>
    </xf>
    <xf numFmtId="0" fontId="178" fillId="29" borderId="67" xfId="46" applyFont="1" applyFill="1" applyBorder="1" applyAlignment="1" applyProtection="1">
      <alignment horizontal="center" vertical="center"/>
    </xf>
    <xf numFmtId="0" fontId="178" fillId="0" borderId="229" xfId="46" applyFont="1" applyBorder="1" applyAlignment="1" applyProtection="1">
      <alignment horizontal="center" vertical="center"/>
      <protection locked="0"/>
    </xf>
    <xf numFmtId="0" fontId="178" fillId="0" borderId="210" xfId="46" applyFont="1" applyBorder="1" applyAlignment="1" applyProtection="1">
      <alignment horizontal="center" vertical="center"/>
      <protection locked="0"/>
    </xf>
    <xf numFmtId="0" fontId="178" fillId="0" borderId="68" xfId="46" applyFont="1" applyBorder="1" applyAlignment="1" applyProtection="1">
      <alignment horizontal="left" vertical="center"/>
      <protection locked="0"/>
    </xf>
    <xf numFmtId="0" fontId="178" fillId="0" borderId="69" xfId="46" applyFont="1" applyBorder="1" applyAlignment="1" applyProtection="1">
      <alignment horizontal="left" vertical="center"/>
      <protection locked="0"/>
    </xf>
    <xf numFmtId="0" fontId="178" fillId="0" borderId="46" xfId="46" applyFont="1" applyBorder="1" applyAlignment="1" applyProtection="1">
      <alignment horizontal="left" vertical="center"/>
      <protection locked="0"/>
    </xf>
    <xf numFmtId="0" fontId="178" fillId="26" borderId="231" xfId="46" applyFont="1" applyFill="1" applyBorder="1" applyAlignment="1" applyProtection="1">
      <alignment horizontal="center" vertical="center"/>
      <protection locked="0"/>
    </xf>
    <xf numFmtId="0" fontId="178" fillId="26" borderId="232" xfId="46" applyFont="1" applyFill="1" applyBorder="1" applyAlignment="1" applyProtection="1">
      <alignment horizontal="center" vertical="center"/>
      <protection locked="0"/>
    </xf>
    <xf numFmtId="0" fontId="178" fillId="0" borderId="66" xfId="46" applyFont="1" applyBorder="1" applyAlignment="1" applyProtection="1">
      <alignment horizontal="left" vertical="center"/>
      <protection locked="0"/>
    </xf>
    <xf numFmtId="0" fontId="178" fillId="0" borderId="0" xfId="46" applyFont="1" applyAlignment="1" applyProtection="1">
      <alignment horizontal="left" vertical="center"/>
      <protection locked="0"/>
    </xf>
    <xf numFmtId="0" fontId="178" fillId="0" borderId="51" xfId="46" applyFont="1" applyBorder="1" applyAlignment="1" applyProtection="1">
      <alignment horizontal="left" vertical="center"/>
      <protection locked="0"/>
    </xf>
    <xf numFmtId="0" fontId="175" fillId="0" borderId="69" xfId="46" applyFont="1" applyBorder="1" applyAlignment="1" applyProtection="1">
      <alignment horizontal="center" vertical="center" wrapText="1"/>
    </xf>
    <xf numFmtId="0" fontId="175" fillId="0" borderId="0" xfId="46" applyFont="1" applyAlignment="1" applyProtection="1">
      <alignment horizontal="center" vertical="center" wrapText="1"/>
    </xf>
    <xf numFmtId="0" fontId="178" fillId="0" borderId="11" xfId="46" applyFont="1" applyBorder="1" applyAlignment="1" applyProtection="1">
      <alignment horizontal="left" vertical="center"/>
      <protection locked="0"/>
    </xf>
    <xf numFmtId="0" fontId="178" fillId="0" borderId="17" xfId="46" applyFont="1" applyBorder="1" applyAlignment="1" applyProtection="1">
      <alignment horizontal="left" vertical="center"/>
      <protection locked="0"/>
    </xf>
    <xf numFmtId="0" fontId="178" fillId="0" borderId="67" xfId="46" applyFont="1" applyBorder="1" applyAlignment="1" applyProtection="1">
      <alignment horizontal="left" vertical="center"/>
      <protection locked="0"/>
    </xf>
    <xf numFmtId="0" fontId="36" fillId="33" borderId="92" xfId="0" applyFont="1" applyFill="1" applyBorder="1" applyAlignment="1" applyProtection="1">
      <alignment horizontal="center" vertical="center"/>
    </xf>
    <xf numFmtId="0" fontId="36" fillId="33" borderId="54" xfId="0" applyFont="1" applyFill="1" applyBorder="1" applyAlignment="1" applyProtection="1">
      <alignment horizontal="center" vertical="center"/>
    </xf>
    <xf numFmtId="0" fontId="36" fillId="33" borderId="100" xfId="0" applyFont="1" applyFill="1" applyBorder="1" applyAlignment="1" applyProtection="1">
      <alignment horizontal="center" vertical="center"/>
    </xf>
    <xf numFmtId="0" fontId="36" fillId="33" borderId="14" xfId="0" applyFont="1" applyFill="1" applyBorder="1" applyAlignment="1" applyProtection="1">
      <alignment horizontal="center" vertical="center"/>
    </xf>
    <xf numFmtId="0" fontId="36" fillId="40" borderId="48" xfId="0" applyFont="1" applyFill="1" applyBorder="1" applyAlignment="1" applyProtection="1">
      <alignment horizontal="center" vertical="center"/>
    </xf>
    <xf numFmtId="0" fontId="36" fillId="40" borderId="57" xfId="0" applyFont="1" applyFill="1" applyBorder="1" applyAlignment="1" applyProtection="1">
      <alignment horizontal="center" vertical="center"/>
    </xf>
    <xf numFmtId="0" fontId="36" fillId="40" borderId="25" xfId="0" applyFont="1" applyFill="1" applyBorder="1" applyAlignment="1" applyProtection="1">
      <alignment horizontal="center" vertical="center"/>
    </xf>
    <xf numFmtId="0" fontId="36" fillId="40" borderId="58" xfId="0" applyFont="1" applyFill="1" applyBorder="1" applyAlignment="1" applyProtection="1">
      <alignment horizontal="center" vertical="center"/>
    </xf>
    <xf numFmtId="0" fontId="36" fillId="40" borderId="92" xfId="0" applyFont="1" applyFill="1" applyBorder="1" applyAlignment="1" applyProtection="1">
      <alignment horizontal="center" vertical="center"/>
    </xf>
    <xf numFmtId="0" fontId="36" fillId="40" borderId="45" xfId="0" applyFont="1" applyFill="1" applyBorder="1" applyAlignment="1" applyProtection="1">
      <alignment horizontal="center" vertical="center"/>
    </xf>
    <xf numFmtId="0" fontId="36" fillId="40" borderId="44" xfId="0" applyFont="1" applyFill="1" applyBorder="1" applyAlignment="1" applyProtection="1">
      <alignment horizontal="center" vertical="center"/>
    </xf>
    <xf numFmtId="0" fontId="36" fillId="40" borderId="54" xfId="0" applyFont="1" applyFill="1" applyBorder="1" applyAlignment="1" applyProtection="1">
      <alignment horizontal="center" vertical="center"/>
    </xf>
    <xf numFmtId="0" fontId="36" fillId="0" borderId="243" xfId="0" applyFont="1" applyFill="1" applyBorder="1" applyAlignment="1" applyProtection="1">
      <alignment horizontal="center" vertical="center"/>
    </xf>
    <xf numFmtId="0" fontId="36" fillId="0" borderId="244" xfId="0" applyFont="1" applyFill="1" applyBorder="1" applyAlignment="1" applyProtection="1">
      <alignment horizontal="center" vertical="center"/>
    </xf>
    <xf numFmtId="0" fontId="36" fillId="0" borderId="245" xfId="0" applyFont="1" applyFill="1" applyBorder="1" applyAlignment="1" applyProtection="1">
      <alignment horizontal="center" vertical="center"/>
    </xf>
    <xf numFmtId="0" fontId="36" fillId="0" borderId="246" xfId="0" applyFont="1" applyFill="1" applyBorder="1" applyAlignment="1" applyProtection="1">
      <alignment horizontal="center" vertical="center"/>
    </xf>
    <xf numFmtId="0" fontId="36" fillId="0" borderId="247" xfId="0" applyFont="1" applyFill="1" applyBorder="1" applyAlignment="1" applyProtection="1">
      <alignment horizontal="center" vertical="center"/>
    </xf>
    <xf numFmtId="0" fontId="36" fillId="0" borderId="248" xfId="0" applyFont="1" applyFill="1" applyBorder="1" applyAlignment="1" applyProtection="1">
      <alignment horizontal="center" vertical="center"/>
    </xf>
    <xf numFmtId="0" fontId="36" fillId="40" borderId="97" xfId="0" applyFont="1" applyFill="1" applyBorder="1" applyAlignment="1" applyProtection="1">
      <alignment horizontal="center" vertical="center"/>
    </xf>
    <xf numFmtId="0" fontId="36" fillId="40" borderId="21" xfId="0" applyFont="1" applyFill="1" applyBorder="1" applyAlignment="1" applyProtection="1">
      <alignment horizontal="center" vertical="center"/>
    </xf>
    <xf numFmtId="0" fontId="36" fillId="33" borderId="97" xfId="0" applyFont="1" applyFill="1" applyBorder="1" applyAlignment="1" applyProtection="1">
      <alignment horizontal="center" vertical="center"/>
    </xf>
    <xf numFmtId="0" fontId="36" fillId="33" borderId="58" xfId="0" applyFont="1" applyFill="1" applyBorder="1" applyAlignment="1" applyProtection="1">
      <alignment horizontal="center" vertical="center"/>
    </xf>
    <xf numFmtId="0" fontId="36" fillId="40" borderId="17" xfId="0" applyFont="1" applyFill="1" applyBorder="1" applyAlignment="1" applyProtection="1">
      <alignment horizontal="center" vertical="center" shrinkToFit="1"/>
    </xf>
    <xf numFmtId="0" fontId="3" fillId="0" borderId="43" xfId="0" applyFont="1" applyBorder="1" applyAlignment="1" applyProtection="1">
      <alignment horizontal="center" vertical="center" shrinkToFit="1"/>
      <protection locked="0"/>
    </xf>
    <xf numFmtId="0" fontId="3" fillId="0" borderId="20" xfId="0" applyFont="1" applyBorder="1" applyAlignment="1" applyProtection="1">
      <alignment horizontal="center" vertical="center" shrinkToFit="1"/>
      <protection locked="0"/>
    </xf>
    <xf numFmtId="0" fontId="3" fillId="0" borderId="19" xfId="0" applyFont="1"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4" fillId="0" borderId="0" xfId="0" applyFont="1" applyAlignment="1" applyProtection="1">
      <alignment horizontal="center" vertical="center"/>
    </xf>
    <xf numFmtId="0" fontId="0" fillId="0" borderId="17" xfId="0" applyBorder="1" applyAlignment="1" applyProtection="1">
      <alignment horizontal="center" vertical="center"/>
    </xf>
    <xf numFmtId="0" fontId="3" fillId="0" borderId="100" xfId="0" applyFont="1" applyBorder="1" applyAlignment="1" applyProtection="1">
      <alignment horizontal="center" vertical="center"/>
    </xf>
    <xf numFmtId="0" fontId="3" fillId="0" borderId="93" xfId="0" applyFont="1" applyBorder="1" applyAlignment="1" applyProtection="1">
      <alignment horizontal="center" vertical="center"/>
    </xf>
    <xf numFmtId="0" fontId="3" fillId="0" borderId="101" xfId="0" applyFont="1" applyBorder="1" applyAlignment="1" applyProtection="1">
      <alignment horizontal="center" vertical="center"/>
    </xf>
    <xf numFmtId="0" fontId="0" fillId="33" borderId="131" xfId="0" applyFill="1" applyBorder="1" applyAlignment="1" applyProtection="1">
      <alignment horizontal="center" vertical="center"/>
    </xf>
    <xf numFmtId="0" fontId="0" fillId="33" borderId="125" xfId="0" applyFill="1" applyBorder="1" applyAlignment="1" applyProtection="1">
      <alignment horizontal="center" vertical="center"/>
    </xf>
    <xf numFmtId="0" fontId="0" fillId="33" borderId="126" xfId="0" applyFill="1" applyBorder="1" applyAlignment="1" applyProtection="1">
      <alignment horizontal="center" vertical="center"/>
    </xf>
    <xf numFmtId="0" fontId="36" fillId="33" borderId="17" xfId="0" applyFont="1" applyFill="1" applyBorder="1" applyAlignment="1" applyProtection="1">
      <alignment horizontal="center" vertical="center" shrinkToFit="1"/>
    </xf>
    <xf numFmtId="0" fontId="3" fillId="33" borderId="131" xfId="0" applyFont="1" applyFill="1" applyBorder="1" applyAlignment="1" applyProtection="1">
      <alignment horizontal="center" vertical="center"/>
    </xf>
    <xf numFmtId="0" fontId="3" fillId="33" borderId="126" xfId="0" applyFont="1" applyFill="1" applyBorder="1" applyAlignment="1" applyProtection="1">
      <alignment horizontal="center" vertical="center"/>
    </xf>
    <xf numFmtId="0" fontId="3" fillId="0" borderId="142" xfId="0" applyFont="1" applyBorder="1" applyAlignment="1" applyProtection="1">
      <alignment horizontal="center" vertical="center" shrinkToFit="1"/>
      <protection locked="0"/>
    </xf>
    <xf numFmtId="0" fontId="3" fillId="0" borderId="143" xfId="0" applyFont="1" applyBorder="1" applyAlignment="1" applyProtection="1">
      <alignment horizontal="center" vertical="center" shrinkToFit="1"/>
      <protection locked="0"/>
    </xf>
    <xf numFmtId="0" fontId="0" fillId="0" borderId="100" xfId="0" applyBorder="1" applyAlignment="1" applyProtection="1">
      <alignment horizontal="center" vertical="center"/>
    </xf>
    <xf numFmtId="0" fontId="0" fillId="0" borderId="101" xfId="0" applyBorder="1" applyAlignment="1" applyProtection="1">
      <alignment horizontal="center" vertical="center"/>
    </xf>
    <xf numFmtId="0" fontId="0" fillId="0" borderId="142" xfId="0" applyBorder="1" applyAlignment="1" applyProtection="1">
      <alignment horizontal="center" vertical="center" shrinkToFit="1"/>
      <protection locked="0"/>
    </xf>
    <xf numFmtId="0" fontId="0" fillId="0" borderId="105" xfId="0" applyBorder="1" applyAlignment="1" applyProtection="1">
      <alignment horizontal="center" vertical="center" shrinkToFit="1"/>
      <protection locked="0"/>
    </xf>
    <xf numFmtId="0" fontId="0" fillId="0" borderId="143" xfId="0" applyBorder="1" applyAlignment="1" applyProtection="1">
      <alignment horizontal="center" vertical="center" shrinkToFit="1"/>
      <protection locked="0"/>
    </xf>
    <xf numFmtId="0" fontId="0" fillId="33" borderId="131" xfId="0" applyFill="1" applyBorder="1" applyAlignment="1" applyProtection="1">
      <alignment horizontal="center" vertical="center" shrinkToFit="1"/>
    </xf>
    <xf numFmtId="0" fontId="0" fillId="33" borderId="126" xfId="0" applyFill="1" applyBorder="1" applyAlignment="1" applyProtection="1">
      <alignment horizontal="center" vertical="center" shrinkToFit="1"/>
    </xf>
    <xf numFmtId="0" fontId="36" fillId="33" borderId="17" xfId="0" applyFont="1" applyFill="1" applyBorder="1" applyAlignment="1" applyProtection="1">
      <alignment horizontal="center" vertical="center"/>
    </xf>
    <xf numFmtId="185" fontId="0" fillId="40" borderId="17" xfId="0" applyNumberFormat="1" applyFill="1" applyBorder="1" applyAlignment="1" applyProtection="1">
      <alignment horizontal="center" vertical="center" shrinkToFit="1"/>
    </xf>
    <xf numFmtId="0" fontId="37" fillId="40" borderId="17" xfId="0" applyFont="1" applyFill="1" applyBorder="1" applyAlignment="1" applyProtection="1">
      <alignment horizontal="center" vertical="center" shrinkToFit="1"/>
    </xf>
    <xf numFmtId="0" fontId="0" fillId="35" borderId="72" xfId="0" applyFill="1" applyBorder="1" applyAlignment="1" applyProtection="1">
      <alignment horizontal="center" vertical="center"/>
    </xf>
    <xf numFmtId="0" fontId="0" fillId="35" borderId="93" xfId="0" applyFill="1" applyBorder="1" applyAlignment="1" applyProtection="1">
      <alignment horizontal="center" vertical="center"/>
    </xf>
    <xf numFmtId="0" fontId="0" fillId="35" borderId="14" xfId="0" applyFill="1" applyBorder="1" applyAlignment="1" applyProtection="1">
      <alignment horizontal="center" vertical="center"/>
    </xf>
    <xf numFmtId="0" fontId="31" fillId="35" borderId="68" xfId="0" applyFont="1" applyFill="1" applyBorder="1" applyAlignment="1" applyProtection="1">
      <alignment horizontal="center" vertical="center"/>
    </xf>
    <xf numFmtId="0" fontId="31" fillId="35" borderId="46" xfId="0" applyFont="1" applyFill="1" applyBorder="1" applyAlignment="1" applyProtection="1">
      <alignment horizontal="center" vertical="center"/>
    </xf>
    <xf numFmtId="0" fontId="31" fillId="35" borderId="11" xfId="0" applyFont="1" applyFill="1" applyBorder="1" applyAlignment="1" applyProtection="1">
      <alignment horizontal="center" vertical="center"/>
    </xf>
    <xf numFmtId="0" fontId="31" fillId="35" borderId="67" xfId="0" applyFont="1" applyFill="1" applyBorder="1" applyAlignment="1" applyProtection="1">
      <alignment horizontal="center" vertical="center"/>
    </xf>
    <xf numFmtId="0" fontId="0" fillId="0" borderId="44"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0" fontId="0" fillId="0" borderId="45" xfId="0" applyBorder="1" applyAlignment="1" applyProtection="1">
      <alignment horizontal="center" vertical="center" shrinkToFit="1"/>
      <protection locked="0"/>
    </xf>
    <xf numFmtId="0" fontId="151" fillId="32" borderId="0" xfId="0" applyFont="1" applyFill="1" applyBorder="1" applyAlignment="1" applyProtection="1">
      <alignment horizontal="center" vertical="center"/>
    </xf>
    <xf numFmtId="0" fontId="36" fillId="33" borderId="65" xfId="0" applyFont="1" applyFill="1" applyBorder="1" applyAlignment="1" applyProtection="1">
      <alignment horizontal="center" vertical="center"/>
    </xf>
    <xf numFmtId="0" fontId="36" fillId="33" borderId="55" xfId="0" applyFont="1" applyFill="1" applyBorder="1" applyAlignment="1" applyProtection="1">
      <alignment horizontal="center" vertical="center"/>
    </xf>
    <xf numFmtId="0" fontId="36" fillId="33" borderId="40" xfId="0" applyFont="1" applyFill="1" applyBorder="1" applyAlignment="1" applyProtection="1">
      <alignment horizontal="center" vertical="center"/>
    </xf>
    <xf numFmtId="0" fontId="36" fillId="40" borderId="65" xfId="0" applyFont="1" applyFill="1" applyBorder="1" applyAlignment="1" applyProtection="1">
      <alignment horizontal="center" vertical="center"/>
    </xf>
    <xf numFmtId="0" fontId="36" fillId="40" borderId="40" xfId="0" applyFont="1" applyFill="1" applyBorder="1" applyAlignment="1" applyProtection="1">
      <alignment horizontal="center" vertical="center"/>
    </xf>
    <xf numFmtId="0" fontId="0" fillId="33" borderId="72" xfId="0" applyFill="1" applyBorder="1" applyAlignment="1" applyProtection="1">
      <alignment horizontal="center" vertical="center"/>
    </xf>
    <xf numFmtId="0" fontId="0" fillId="33" borderId="93" xfId="0" applyFill="1" applyBorder="1" applyAlignment="1" applyProtection="1">
      <alignment horizontal="center" vertical="center"/>
    </xf>
    <xf numFmtId="0" fontId="0" fillId="33" borderId="14" xfId="0" applyFill="1" applyBorder="1" applyAlignment="1" applyProtection="1">
      <alignment horizontal="center" vertical="center"/>
    </xf>
    <xf numFmtId="0" fontId="32" fillId="34" borderId="0" xfId="0" applyFont="1" applyFill="1" applyAlignment="1" applyProtection="1">
      <alignment horizontal="center" vertical="center"/>
    </xf>
    <xf numFmtId="0" fontId="72" fillId="0" borderId="0" xfId="0" applyFont="1" applyAlignment="1" applyProtection="1">
      <alignment horizontal="left" vertical="center" shrinkToFit="1"/>
    </xf>
    <xf numFmtId="177" fontId="0" fillId="0" borderId="72" xfId="0" applyNumberFormat="1" applyBorder="1" applyAlignment="1" applyProtection="1">
      <alignment horizontal="right" vertical="center"/>
      <protection locked="0"/>
    </xf>
    <xf numFmtId="177" fontId="0" fillId="0" borderId="14" xfId="0" applyNumberFormat="1" applyBorder="1" applyAlignment="1" applyProtection="1">
      <alignment horizontal="right" vertical="center"/>
      <protection locked="0"/>
    </xf>
    <xf numFmtId="0" fontId="0" fillId="0" borderId="0" xfId="0" applyAlignment="1" applyProtection="1">
      <alignment horizontal="right" vertical="center"/>
    </xf>
    <xf numFmtId="0" fontId="49" fillId="0" borderId="0" xfId="0" applyFont="1" applyAlignment="1" applyProtection="1">
      <alignment horizontal="center"/>
    </xf>
    <xf numFmtId="0" fontId="0" fillId="0" borderId="0" xfId="0" applyAlignment="1" applyProtection="1">
      <alignment horizontal="center" shrinkToFit="1"/>
    </xf>
    <xf numFmtId="0" fontId="34" fillId="0" borderId="0" xfId="0" applyFont="1" applyAlignment="1" applyProtection="1">
      <alignment horizontal="right" vertical="center"/>
      <protection locked="0"/>
    </xf>
    <xf numFmtId="0" fontId="36" fillId="40" borderId="20" xfId="0" applyFont="1" applyFill="1" applyBorder="1" applyAlignment="1" applyProtection="1">
      <alignment horizontal="center" vertical="center" shrinkToFit="1"/>
    </xf>
    <xf numFmtId="0" fontId="0" fillId="0" borderId="70" xfId="0" applyBorder="1" applyAlignment="1" applyProtection="1">
      <alignment horizontal="center" vertical="center"/>
    </xf>
    <xf numFmtId="0" fontId="0" fillId="0" borderId="102" xfId="0" applyBorder="1" applyAlignment="1" applyProtection="1">
      <alignment horizontal="center" vertical="center"/>
    </xf>
    <xf numFmtId="0" fontId="0" fillId="0" borderId="98" xfId="0" applyBorder="1" applyAlignment="1" applyProtection="1">
      <alignment horizontal="center" vertical="center"/>
    </xf>
    <xf numFmtId="0" fontId="0" fillId="0" borderId="99" xfId="0" applyBorder="1" applyAlignment="1" applyProtection="1">
      <alignment horizontal="center" vertical="center"/>
    </xf>
    <xf numFmtId="0" fontId="0" fillId="0" borderId="89" xfId="0" applyBorder="1" applyAlignment="1" applyProtection="1">
      <alignment horizontal="center" vertical="center"/>
    </xf>
    <xf numFmtId="0" fontId="0" fillId="0" borderId="90" xfId="0" applyBorder="1" applyAlignment="1" applyProtection="1">
      <alignment horizontal="center" vertical="center"/>
    </xf>
    <xf numFmtId="0" fontId="3" fillId="0" borderId="52" xfId="0" applyFont="1" applyBorder="1" applyAlignment="1" applyProtection="1">
      <alignment horizontal="center" vertical="center"/>
    </xf>
    <xf numFmtId="0" fontId="3" fillId="0" borderId="103" xfId="0" applyFont="1" applyBorder="1" applyAlignment="1" applyProtection="1">
      <alignment horizontal="center" vertical="center"/>
    </xf>
    <xf numFmtId="0" fontId="0" fillId="0" borderId="63" xfId="0" applyBorder="1" applyAlignment="1" applyProtection="1">
      <alignment horizontal="center" vertical="center"/>
    </xf>
    <xf numFmtId="0" fontId="3" fillId="0" borderId="99" xfId="0" applyFont="1" applyBorder="1" applyAlignment="1" applyProtection="1">
      <alignment horizontal="center" vertical="center"/>
    </xf>
    <xf numFmtId="0" fontId="3" fillId="0" borderId="90" xfId="0" applyFont="1" applyBorder="1" applyAlignment="1" applyProtection="1">
      <alignment horizontal="center" vertical="center"/>
    </xf>
    <xf numFmtId="0" fontId="33" fillId="40" borderId="20" xfId="0" applyFont="1" applyFill="1" applyBorder="1" applyAlignment="1" applyProtection="1">
      <alignment horizontal="left" vertical="center" shrinkToFit="1"/>
    </xf>
    <xf numFmtId="185" fontId="0" fillId="40" borderId="20" xfId="0" applyNumberFormat="1" applyFill="1" applyBorder="1" applyAlignment="1" applyProtection="1">
      <alignment horizontal="center" vertical="center" shrinkToFit="1"/>
    </xf>
    <xf numFmtId="0" fontId="36" fillId="33" borderId="20" xfId="0" applyFont="1" applyFill="1" applyBorder="1" applyAlignment="1" applyProtection="1">
      <alignment horizontal="center" vertical="center" shrinkToFit="1"/>
    </xf>
    <xf numFmtId="0" fontId="3" fillId="0" borderId="15" xfId="0" applyFont="1" applyBorder="1" applyAlignment="1" applyProtection="1">
      <alignment horizontal="center" vertical="center" wrapText="1" shrinkToFit="1"/>
      <protection locked="0"/>
    </xf>
    <xf numFmtId="0" fontId="0" fillId="0" borderId="25" xfId="0" applyBorder="1" applyAlignment="1" applyProtection="1">
      <alignment horizontal="center" vertical="center" wrapText="1" shrinkToFit="1"/>
      <protection locked="0"/>
    </xf>
    <xf numFmtId="0" fontId="0" fillId="0" borderId="38"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34" borderId="0" xfId="0" applyFill="1" applyAlignment="1" applyProtection="1">
      <alignment horizontal="left" vertical="distributed" wrapText="1" indent="1"/>
    </xf>
    <xf numFmtId="0" fontId="3" fillId="0" borderId="98" xfId="0" applyFont="1" applyBorder="1" applyAlignment="1" applyProtection="1">
      <alignment horizontal="center" vertical="center"/>
    </xf>
    <xf numFmtId="0" fontId="3" fillId="0" borderId="69" xfId="0" applyFont="1" applyBorder="1" applyAlignment="1" applyProtection="1">
      <alignment horizontal="center" vertical="center"/>
    </xf>
    <xf numFmtId="0" fontId="3" fillId="0" borderId="89" xfId="0" applyFont="1" applyBorder="1" applyAlignment="1" applyProtection="1">
      <alignment horizontal="center" vertical="center"/>
    </xf>
    <xf numFmtId="0" fontId="3" fillId="0" borderId="17" xfId="0" applyFont="1" applyBorder="1" applyAlignment="1" applyProtection="1">
      <alignment horizontal="center" vertical="center"/>
    </xf>
    <xf numFmtId="0" fontId="30" fillId="0" borderId="48" xfId="0" applyFont="1" applyBorder="1" applyAlignment="1" applyProtection="1">
      <alignment horizontal="left" vertical="center" wrapText="1"/>
    </xf>
    <xf numFmtId="0" fontId="30" fillId="0" borderId="40" xfId="0" applyFont="1" applyBorder="1" applyAlignment="1" applyProtection="1">
      <alignment horizontal="left" vertical="center" wrapText="1"/>
    </xf>
    <xf numFmtId="0" fontId="3" fillId="0" borderId="53" xfId="0" applyFont="1" applyBorder="1" applyAlignment="1" applyProtection="1">
      <alignment horizontal="center" vertical="center"/>
    </xf>
    <xf numFmtId="0" fontId="3" fillId="0" borderId="104" xfId="0" applyFont="1" applyBorder="1" applyAlignment="1" applyProtection="1">
      <alignment horizontal="center" vertical="center"/>
    </xf>
    <xf numFmtId="0" fontId="3" fillId="0" borderId="42" xfId="0" applyFont="1" applyBorder="1" applyAlignment="1" applyProtection="1">
      <alignment horizontal="center" vertical="center" wrapText="1" shrinkToFit="1"/>
      <protection locked="0"/>
    </xf>
    <xf numFmtId="0" fontId="3" fillId="0" borderId="28" xfId="0" applyFont="1" applyBorder="1" applyAlignment="1" applyProtection="1">
      <alignment horizontal="center" vertical="center" wrapText="1" shrinkToFit="1"/>
      <protection locked="0"/>
    </xf>
    <xf numFmtId="0" fontId="3" fillId="0" borderId="43" xfId="0" applyFont="1" applyBorder="1" applyAlignment="1" applyProtection="1">
      <alignment horizontal="center" vertical="center" wrapText="1" shrinkToFit="1"/>
      <protection locked="0"/>
    </xf>
    <xf numFmtId="0" fontId="3" fillId="0" borderId="20" xfId="0" applyFont="1" applyBorder="1" applyAlignment="1" applyProtection="1">
      <alignment horizontal="center" vertical="center" wrapText="1" shrinkToFit="1"/>
      <protection locked="0"/>
    </xf>
    <xf numFmtId="0" fontId="3" fillId="0" borderId="19" xfId="0" applyFont="1" applyBorder="1" applyAlignment="1" applyProtection="1">
      <alignment horizontal="center" vertical="center" wrapText="1" shrinkToFit="1"/>
      <protection locked="0"/>
    </xf>
    <xf numFmtId="0" fontId="3" fillId="0" borderId="25" xfId="0" applyFont="1" applyBorder="1" applyAlignment="1" applyProtection="1">
      <alignment horizontal="center" vertical="center" wrapText="1" shrinkToFit="1"/>
      <protection locked="0"/>
    </xf>
    <xf numFmtId="0" fontId="3" fillId="0" borderId="21" xfId="0" applyFont="1" applyBorder="1" applyAlignment="1" applyProtection="1">
      <alignment horizontal="center" vertical="center" wrapText="1" shrinkToFit="1"/>
      <protection locked="0"/>
    </xf>
    <xf numFmtId="0" fontId="0" fillId="0" borderId="66" xfId="0" applyBorder="1" applyAlignment="1" applyProtection="1">
      <alignment horizontal="left" vertical="distributed" wrapText="1" indent="1"/>
    </xf>
    <xf numFmtId="0" fontId="0" fillId="0" borderId="0" xfId="0" applyAlignment="1" applyProtection="1">
      <alignment horizontal="left" vertical="distributed" wrapText="1" indent="1"/>
    </xf>
    <xf numFmtId="0" fontId="3" fillId="0" borderId="44" xfId="0" applyFont="1" applyBorder="1" applyAlignment="1" applyProtection="1">
      <alignment horizontal="center" vertical="center" wrapText="1" shrinkToFit="1"/>
      <protection locked="0"/>
    </xf>
    <xf numFmtId="0" fontId="3" fillId="0" borderId="45"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45" xfId="0" applyBorder="1" applyAlignment="1" applyProtection="1">
      <alignment horizontal="center" vertical="center" wrapText="1" shrinkToFit="1"/>
      <protection locked="0"/>
    </xf>
    <xf numFmtId="0" fontId="36" fillId="0" borderId="11" xfId="42" applyFont="1" applyBorder="1" applyAlignment="1">
      <alignment horizontal="center" vertical="center"/>
    </xf>
    <xf numFmtId="0" fontId="36" fillId="0" borderId="67" xfId="42" applyFont="1" applyBorder="1" applyAlignment="1">
      <alignment horizontal="center" vertical="center"/>
    </xf>
    <xf numFmtId="0" fontId="3" fillId="0" borderId="17" xfId="42" applyBorder="1" applyAlignment="1">
      <alignment horizontal="center" vertical="center"/>
    </xf>
    <xf numFmtId="0" fontId="0" fillId="27" borderId="17" xfId="42" applyFont="1" applyFill="1" applyBorder="1" applyAlignment="1">
      <alignment horizontal="center" vertical="center"/>
    </xf>
    <xf numFmtId="0" fontId="0" fillId="27" borderId="67" xfId="42" applyFont="1" applyFill="1" applyBorder="1" applyAlignment="1">
      <alignment horizontal="center" vertical="center"/>
    </xf>
    <xf numFmtId="0" fontId="0" fillId="0" borderId="0" xfId="42" applyFont="1" applyBorder="1" applyAlignment="1">
      <alignment horizontal="left" vertical="center" wrapText="1"/>
    </xf>
    <xf numFmtId="0" fontId="0" fillId="0" borderId="0" xfId="42" applyFont="1" applyAlignment="1">
      <alignment horizontal="left" vertical="center" wrapText="1"/>
    </xf>
    <xf numFmtId="0" fontId="48" fillId="0" borderId="0" xfId="43" applyFont="1" applyAlignment="1">
      <alignment horizontal="center" vertical="center"/>
    </xf>
    <xf numFmtId="0" fontId="30" fillId="0" borderId="0" xfId="42" applyFont="1" applyBorder="1" applyAlignment="1">
      <alignment horizontal="center" vertical="center" shrinkToFit="1"/>
    </xf>
    <xf numFmtId="0" fontId="32" fillId="40" borderId="93" xfId="42" applyFont="1" applyFill="1" applyBorder="1" applyAlignment="1">
      <alignment horizontal="left" vertical="center" indent="2"/>
    </xf>
    <xf numFmtId="0" fontId="32" fillId="40" borderId="14" xfId="42" applyFont="1" applyFill="1" applyBorder="1" applyAlignment="1">
      <alignment horizontal="left" vertical="center" indent="2"/>
    </xf>
    <xf numFmtId="0" fontId="36" fillId="0" borderId="72" xfId="42" applyFont="1" applyBorder="1" applyAlignment="1">
      <alignment horizontal="center" vertical="center" wrapText="1"/>
    </xf>
    <xf numFmtId="0" fontId="36" fillId="0" borderId="93" xfId="42" applyFont="1" applyBorder="1" applyAlignment="1">
      <alignment horizontal="center" vertical="center" wrapText="1"/>
    </xf>
    <xf numFmtId="176" fontId="3" fillId="40" borderId="93" xfId="42" applyNumberFormat="1" applyFill="1" applyBorder="1" applyAlignment="1">
      <alignment horizontal="center" vertical="center"/>
    </xf>
    <xf numFmtId="0" fontId="0" fillId="0" borderId="93" xfId="42" applyFont="1" applyBorder="1" applyAlignment="1">
      <alignment horizontal="center" vertical="center"/>
    </xf>
    <xf numFmtId="176" fontId="3" fillId="40" borderId="14" xfId="42" applyNumberFormat="1" applyFill="1" applyBorder="1" applyAlignment="1">
      <alignment horizontal="center" vertical="center"/>
    </xf>
    <xf numFmtId="0" fontId="196" fillId="34" borderId="68" xfId="43" applyFont="1" applyFill="1" applyBorder="1" applyAlignment="1">
      <alignment horizontal="center" vertical="center"/>
    </xf>
    <xf numFmtId="0" fontId="196" fillId="34" borderId="46" xfId="43" applyFont="1" applyFill="1" applyBorder="1" applyAlignment="1">
      <alignment horizontal="center" vertical="center"/>
    </xf>
    <xf numFmtId="176" fontId="40" fillId="40" borderId="69" xfId="0" applyNumberFormat="1" applyFont="1" applyFill="1" applyBorder="1" applyAlignment="1" applyProtection="1">
      <alignment horizontal="center" vertical="center" shrinkToFit="1"/>
      <protection locked="0"/>
    </xf>
    <xf numFmtId="176" fontId="40" fillId="40" borderId="46" xfId="0" applyNumberFormat="1" applyFont="1" applyFill="1" applyBorder="1" applyAlignment="1" applyProtection="1">
      <alignment horizontal="center" vertical="center" shrinkToFit="1"/>
      <protection locked="0"/>
    </xf>
    <xf numFmtId="0" fontId="36" fillId="0" borderId="72" xfId="42" applyFont="1" applyBorder="1" applyAlignment="1">
      <alignment horizontal="center" vertical="center"/>
    </xf>
    <xf numFmtId="0" fontId="36" fillId="0" borderId="93" xfId="42" applyFont="1" applyBorder="1" applyAlignment="1">
      <alignment horizontal="center" vertical="center"/>
    </xf>
    <xf numFmtId="0" fontId="70" fillId="0" borderId="17" xfId="42" applyFont="1" applyBorder="1" applyAlignment="1">
      <alignment horizontal="left" vertical="center" wrapText="1"/>
    </xf>
    <xf numFmtId="0" fontId="19" fillId="0" borderId="17" xfId="42" applyFont="1" applyBorder="1" applyAlignment="1">
      <alignment horizontal="left" vertical="center" wrapText="1"/>
    </xf>
    <xf numFmtId="0" fontId="36" fillId="33" borderId="108" xfId="42" applyFont="1" applyFill="1" applyBorder="1" applyAlignment="1">
      <alignment horizontal="center" vertical="center" shrinkToFit="1"/>
    </xf>
    <xf numFmtId="0" fontId="36" fillId="33" borderId="20" xfId="42" applyFont="1" applyFill="1" applyBorder="1" applyAlignment="1">
      <alignment horizontal="center" vertical="center" shrinkToFit="1"/>
    </xf>
    <xf numFmtId="0" fontId="36" fillId="33" borderId="107" xfId="42" applyFont="1" applyFill="1" applyBorder="1" applyAlignment="1">
      <alignment horizontal="center" vertical="center" shrinkToFit="1"/>
    </xf>
    <xf numFmtId="0" fontId="36" fillId="33" borderId="56" xfId="42" applyFont="1" applyFill="1" applyBorder="1" applyAlignment="1">
      <alignment horizontal="center" vertical="center" shrinkToFit="1"/>
    </xf>
    <xf numFmtId="0" fontId="36" fillId="33" borderId="38" xfId="42" applyFont="1" applyFill="1" applyBorder="1" applyAlignment="1">
      <alignment horizontal="center" vertical="center" shrinkToFit="1"/>
    </xf>
    <xf numFmtId="0" fontId="36" fillId="33" borderId="106" xfId="42" applyFont="1" applyFill="1" applyBorder="1" applyAlignment="1">
      <alignment horizontal="center" vertical="center" shrinkToFit="1"/>
    </xf>
    <xf numFmtId="0" fontId="37" fillId="33" borderId="56" xfId="42" applyFont="1" applyFill="1" applyBorder="1" applyAlignment="1">
      <alignment horizontal="center" vertical="center" wrapText="1" shrinkToFit="1"/>
    </xf>
    <xf numFmtId="0" fontId="37" fillId="33" borderId="106" xfId="42" applyFont="1" applyFill="1" applyBorder="1" applyAlignment="1">
      <alignment horizontal="center" vertical="center" wrapText="1" shrinkToFit="1"/>
    </xf>
    <xf numFmtId="0" fontId="36" fillId="33" borderId="56" xfId="42" applyFont="1" applyFill="1" applyBorder="1" applyAlignment="1">
      <alignment horizontal="center" vertical="center" wrapText="1" shrinkToFit="1"/>
    </xf>
    <xf numFmtId="0" fontId="36" fillId="33" borderId="38" xfId="42" applyFont="1" applyFill="1" applyBorder="1" applyAlignment="1">
      <alignment horizontal="center" vertical="center" wrapText="1" shrinkToFit="1"/>
    </xf>
    <xf numFmtId="0" fontId="36" fillId="33" borderId="25" xfId="42" applyFont="1" applyFill="1" applyBorder="1" applyAlignment="1">
      <alignment horizontal="center" vertical="center" wrapText="1" shrinkToFit="1"/>
    </xf>
    <xf numFmtId="0" fontId="36" fillId="33" borderId="58" xfId="42" applyFont="1" applyFill="1" applyBorder="1" applyAlignment="1">
      <alignment horizontal="center" vertical="center" wrapText="1" shrinkToFit="1"/>
    </xf>
    <xf numFmtId="3" fontId="28" fillId="33" borderId="56" xfId="42" applyNumberFormat="1" applyFont="1" applyFill="1" applyBorder="1" applyAlignment="1">
      <alignment horizontal="center" vertical="center" wrapText="1" shrinkToFit="1"/>
    </xf>
    <xf numFmtId="3" fontId="28" fillId="33" borderId="38" xfId="42" applyNumberFormat="1" applyFont="1" applyFill="1" applyBorder="1" applyAlignment="1">
      <alignment horizontal="center" vertical="center" wrapText="1" shrinkToFit="1"/>
    </xf>
    <xf numFmtId="3" fontId="28" fillId="33" borderId="106" xfId="42" applyNumberFormat="1" applyFont="1" applyFill="1" applyBorder="1" applyAlignment="1">
      <alignment horizontal="center" vertical="center" wrapText="1" shrinkToFit="1"/>
    </xf>
    <xf numFmtId="190" fontId="28" fillId="0" borderId="56" xfId="42" applyNumberFormat="1" applyFont="1" applyBorder="1" applyAlignment="1" applyProtection="1">
      <alignment horizontal="center" vertical="center" wrapText="1" shrinkToFit="1"/>
      <protection locked="0"/>
    </xf>
    <xf numFmtId="190" fontId="28" fillId="0" borderId="106" xfId="42" applyNumberFormat="1" applyFont="1" applyBorder="1" applyAlignment="1" applyProtection="1">
      <alignment horizontal="center" vertical="center" wrapText="1" shrinkToFit="1"/>
      <protection locked="0"/>
    </xf>
    <xf numFmtId="195" fontId="30" fillId="33" borderId="56" xfId="42" applyNumberFormat="1" applyFont="1" applyFill="1" applyBorder="1" applyAlignment="1">
      <alignment horizontal="center" vertical="center" shrinkToFit="1"/>
    </xf>
    <xf numFmtId="195" fontId="30" fillId="33" borderId="38" xfId="42" applyNumberFormat="1" applyFont="1" applyFill="1" applyBorder="1" applyAlignment="1">
      <alignment horizontal="center" vertical="center" shrinkToFit="1"/>
    </xf>
    <xf numFmtId="195" fontId="30" fillId="33" borderId="25" xfId="42" applyNumberFormat="1" applyFont="1" applyFill="1" applyBorder="1" applyAlignment="1">
      <alignment horizontal="center" vertical="center" shrinkToFit="1"/>
    </xf>
    <xf numFmtId="195" fontId="30" fillId="33" borderId="58" xfId="42" applyNumberFormat="1" applyFont="1" applyFill="1" applyBorder="1" applyAlignment="1">
      <alignment horizontal="center" vertical="center" shrinkToFit="1"/>
    </xf>
    <xf numFmtId="190" fontId="11" fillId="0" borderId="56" xfId="43" applyNumberFormat="1" applyBorder="1" applyAlignment="1" applyProtection="1">
      <alignment horizontal="center" vertical="center"/>
      <protection locked="0"/>
    </xf>
    <xf numFmtId="190" fontId="11" fillId="0" borderId="106" xfId="43" applyNumberFormat="1" applyBorder="1" applyAlignment="1" applyProtection="1">
      <alignment horizontal="center" vertical="center"/>
      <protection locked="0"/>
    </xf>
    <xf numFmtId="195" fontId="0" fillId="33" borderId="100" xfId="42" applyNumberFormat="1" applyFont="1" applyFill="1" applyBorder="1" applyAlignment="1">
      <alignment horizontal="center" vertical="center" shrinkToFit="1"/>
    </xf>
    <xf numFmtId="195" fontId="0" fillId="33" borderId="93" xfId="42" applyNumberFormat="1" applyFont="1" applyFill="1" applyBorder="1" applyAlignment="1">
      <alignment horizontal="center" vertical="center" shrinkToFit="1"/>
    </xf>
    <xf numFmtId="3" fontId="0" fillId="33" borderId="72" xfId="42" applyNumberFormat="1" applyFont="1" applyFill="1" applyBorder="1" applyAlignment="1">
      <alignment horizontal="center" vertical="center" shrinkToFit="1"/>
    </xf>
    <xf numFmtId="3" fontId="0" fillId="33" borderId="93" xfId="42" applyNumberFormat="1" applyFont="1" applyFill="1" applyBorder="1" applyAlignment="1">
      <alignment horizontal="center" vertical="center" shrinkToFit="1"/>
    </xf>
    <xf numFmtId="3" fontId="0" fillId="33" borderId="14" xfId="42" applyNumberFormat="1" applyFont="1" applyFill="1" applyBorder="1" applyAlignment="1">
      <alignment horizontal="center" vertical="center" shrinkToFit="1"/>
    </xf>
    <xf numFmtId="196" fontId="0" fillId="33" borderId="93" xfId="42" applyNumberFormat="1" applyFont="1" applyFill="1" applyBorder="1" applyAlignment="1">
      <alignment horizontal="center" vertical="center" shrinkToFit="1"/>
    </xf>
    <xf numFmtId="196" fontId="0" fillId="33" borderId="101" xfId="42" applyNumberFormat="1" applyFont="1" applyFill="1" applyBorder="1" applyAlignment="1">
      <alignment horizontal="center" vertical="center" shrinkToFit="1"/>
    </xf>
    <xf numFmtId="195" fontId="0" fillId="33" borderId="14" xfId="42" applyNumberFormat="1" applyFont="1" applyFill="1" applyBorder="1" applyAlignment="1">
      <alignment horizontal="center" vertical="center" shrinkToFit="1"/>
    </xf>
    <xf numFmtId="3" fontId="28" fillId="33" borderId="251" xfId="42" applyNumberFormat="1" applyFont="1" applyFill="1" applyBorder="1" applyAlignment="1">
      <alignment horizontal="center" vertical="center" wrapText="1" shrinkToFit="1"/>
    </xf>
    <xf numFmtId="3" fontId="28" fillId="33" borderId="37" xfId="42" applyNumberFormat="1" applyFont="1" applyFill="1" applyBorder="1" applyAlignment="1">
      <alignment horizontal="center" vertical="center" wrapText="1" shrinkToFit="1"/>
    </xf>
    <xf numFmtId="3" fontId="28" fillId="33" borderId="252" xfId="42" applyNumberFormat="1" applyFont="1" applyFill="1" applyBorder="1" applyAlignment="1">
      <alignment horizontal="center" vertical="center" wrapText="1" shrinkToFit="1"/>
    </xf>
    <xf numFmtId="0" fontId="59" fillId="0" borderId="146" xfId="43" applyFont="1" applyBorder="1" applyAlignment="1" applyProtection="1">
      <alignment horizontal="center" vertical="center"/>
    </xf>
    <xf numFmtId="0" fontId="59" fillId="0" borderId="148" xfId="43" applyFont="1" applyBorder="1" applyAlignment="1" applyProtection="1">
      <alignment horizontal="center" vertical="center"/>
    </xf>
    <xf numFmtId="0" fontId="87" fillId="25" borderId="147" xfId="43" applyFont="1" applyFill="1" applyBorder="1" applyAlignment="1" applyProtection="1">
      <alignment horizontal="center" vertical="center" wrapText="1"/>
    </xf>
    <xf numFmtId="0" fontId="87" fillId="25" borderId="149" xfId="43" applyFont="1" applyFill="1" applyBorder="1" applyAlignment="1" applyProtection="1">
      <alignment horizontal="center" vertical="center" wrapText="1"/>
    </xf>
    <xf numFmtId="0" fontId="106" fillId="24" borderId="159" xfId="43" applyFont="1" applyFill="1" applyBorder="1" applyAlignment="1" applyProtection="1">
      <alignment horizontal="center" vertical="center" textRotation="255"/>
    </xf>
    <xf numFmtId="0" fontId="106" fillId="24" borderId="95" xfId="43" applyFont="1" applyFill="1" applyBorder="1" applyAlignment="1" applyProtection="1">
      <alignment horizontal="center" vertical="center" textRotation="255"/>
    </xf>
    <xf numFmtId="0" fontId="105" fillId="24" borderId="94" xfId="43" applyFont="1" applyFill="1" applyBorder="1" applyAlignment="1" applyProtection="1">
      <alignment horizontal="center" vertical="center" textRotation="255"/>
    </xf>
    <xf numFmtId="0" fontId="105" fillId="24" borderId="159" xfId="43" applyFont="1" applyFill="1" applyBorder="1" applyAlignment="1" applyProtection="1">
      <alignment horizontal="center" vertical="center" textRotation="255"/>
    </xf>
    <xf numFmtId="0" fontId="105" fillId="24" borderId="95" xfId="43" applyFont="1" applyFill="1" applyBorder="1" applyAlignment="1" applyProtection="1">
      <alignment horizontal="center" vertical="center" textRotation="255"/>
    </xf>
    <xf numFmtId="0" fontId="23" fillId="24" borderId="159" xfId="43" applyFont="1" applyFill="1" applyBorder="1" applyAlignment="1" applyProtection="1">
      <alignment horizontal="center" vertical="center" textRotation="255"/>
    </xf>
    <xf numFmtId="0" fontId="23" fillId="24" borderId="95" xfId="43" applyFont="1" applyFill="1" applyBorder="1" applyAlignment="1" applyProtection="1">
      <alignment horizontal="center" vertical="center" textRotation="255"/>
    </xf>
    <xf numFmtId="0" fontId="60" fillId="24" borderId="159" xfId="43" applyFont="1" applyFill="1" applyBorder="1" applyAlignment="1" applyProtection="1">
      <alignment horizontal="center" vertical="center" textRotation="255"/>
    </xf>
    <xf numFmtId="0" fontId="60" fillId="24" borderId="95" xfId="43" applyFont="1" applyFill="1" applyBorder="1" applyAlignment="1" applyProtection="1">
      <alignment horizontal="center" vertical="center" textRotation="255"/>
    </xf>
    <xf numFmtId="0" fontId="104" fillId="24" borderId="159" xfId="43" applyFont="1" applyFill="1" applyBorder="1" applyAlignment="1" applyProtection="1">
      <alignment horizontal="center" vertical="center" textRotation="255"/>
    </xf>
    <xf numFmtId="0" fontId="104" fillId="24" borderId="95" xfId="43" applyFont="1" applyFill="1" applyBorder="1" applyAlignment="1" applyProtection="1">
      <alignment horizontal="center" vertical="center" textRotation="255"/>
    </xf>
    <xf numFmtId="0" fontId="0" fillId="39" borderId="94" xfId="0" applyFill="1" applyBorder="1" applyAlignment="1">
      <alignment horizontal="center" vertical="center" textRotation="255"/>
    </xf>
    <xf numFmtId="0" fontId="0" fillId="39" borderId="159" xfId="0" applyFill="1" applyBorder="1" applyAlignment="1">
      <alignment horizontal="center" vertical="center" textRotation="255"/>
    </xf>
    <xf numFmtId="0" fontId="0" fillId="39" borderId="95" xfId="0" applyFill="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7"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 3" xfId="45" xr:uid="{BB8BBD5E-2E8F-4F3E-A8B9-1D75DDB3393D}"/>
    <cellStyle name="標準 4" xfId="46" xr:uid="{ACAFFEA0-3CF6-4704-8452-205BC6D28A9B}"/>
    <cellStyle name="標準_p10アクティビティ申込書 H24" xfId="43" xr:uid="{00000000-0005-0000-0000-00002C000000}"/>
    <cellStyle name="良い" xfId="44" builtinId="26" customBuiltin="1"/>
  </cellStyles>
  <dxfs count="6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tint="-0.34998626667073579"/>
      </font>
      <numFmt numFmtId="200" formatCode=";;;&quot;00/00&quot;"/>
    </dxf>
    <dxf>
      <fill>
        <patternFill>
          <bgColor rgb="FFFFCCFF"/>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CCFFCC"/>
        </patternFill>
      </fill>
    </dxf>
    <dxf>
      <fill>
        <patternFill>
          <bgColor rgb="FFCCFFCC"/>
        </patternFill>
      </fill>
    </dxf>
    <dxf>
      <font>
        <color theme="0" tint="-0.34998626667073579"/>
      </font>
      <numFmt numFmtId="201" formatCode=";;;&quot;00:00&quot;"/>
    </dxf>
    <dxf>
      <font>
        <color theme="0" tint="-0.34998626667073579"/>
      </font>
      <numFmt numFmtId="201" formatCode=";;;&quot;00:00&quot;"/>
    </dxf>
    <dxf>
      <fill>
        <patternFill>
          <bgColor rgb="FFCCFFCC"/>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34998626667073579"/>
      </font>
      <numFmt numFmtId="200" formatCode=";;;&quot;00/00&quot;"/>
    </dxf>
    <dxf>
      <fill>
        <patternFill>
          <bgColor rgb="FFCCFFCC"/>
        </patternFill>
      </fill>
    </dxf>
    <dxf>
      <fill>
        <patternFill>
          <bgColor rgb="FFCCFFCC"/>
        </patternFill>
      </fill>
    </dxf>
    <dxf>
      <fill>
        <patternFill>
          <bgColor rgb="FFCCFFCC"/>
        </patternFill>
      </fill>
    </dxf>
    <dxf>
      <font>
        <color theme="0" tint="-0.14996795556505021"/>
      </font>
      <numFmt numFmtId="202" formatCode=";;;&quot;4/1&quot;"/>
    </dxf>
    <dxf>
      <font>
        <color theme="0" tint="-0.24994659260841701"/>
      </font>
      <numFmt numFmtId="202" formatCode=";;;&quot;4/1&quot;"/>
    </dxf>
    <dxf>
      <fill>
        <patternFill>
          <bgColor rgb="FFCCFFCC"/>
        </patternFill>
      </fill>
    </dxf>
    <dxf>
      <fill>
        <patternFill>
          <bgColor rgb="FFCCFFCC"/>
        </patternFill>
      </fill>
    </dxf>
    <dxf>
      <fill>
        <patternFill>
          <bgColor rgb="FFCCFFCC"/>
        </patternFill>
      </fill>
    </dxf>
    <dxf>
      <fill>
        <patternFill>
          <bgColor theme="0" tint="-0.24994659260841701"/>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tint="-0.14996795556505021"/>
      </font>
      <numFmt numFmtId="202" formatCode=";;;&quot;4/1&quot;"/>
    </dxf>
    <dxf>
      <font>
        <color theme="0" tint="-0.24994659260841701"/>
      </font>
      <numFmt numFmtId="202" formatCode=";;;&quot;4/1&quot;"/>
    </dxf>
    <dxf>
      <fill>
        <patternFill>
          <bgColor rgb="FFCCFFCC"/>
        </patternFill>
      </fill>
    </dxf>
    <dxf>
      <fill>
        <patternFill>
          <bgColor rgb="FFCCFFCC"/>
        </patternFill>
      </fill>
    </dxf>
  </dxfs>
  <tableStyles count="0" defaultTableStyle="TableStyleMedium9" defaultPivotStyle="PivotStyleLight16"/>
  <colors>
    <mruColors>
      <color rgb="FFFFFFCC"/>
      <color rgb="FFFFCCFF"/>
      <color rgb="FFCCCCFF"/>
      <color rgb="FFCCFFFF"/>
      <color rgb="FFFF99FF"/>
      <color rgb="FFCCFFCC"/>
      <color rgb="FF99CCFF"/>
      <color rgb="FFCCFF99"/>
      <color rgb="FFFFCC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xdr:col>
      <xdr:colOff>330200</xdr:colOff>
      <xdr:row>6</xdr:row>
      <xdr:rowOff>127000</xdr:rowOff>
    </xdr:from>
    <xdr:to>
      <xdr:col>8</xdr:col>
      <xdr:colOff>361950</xdr:colOff>
      <xdr:row>7</xdr:row>
      <xdr:rowOff>190500</xdr:rowOff>
    </xdr:to>
    <xdr:sp macro="" textlink="">
      <xdr:nvSpPr>
        <xdr:cNvPr id="7" name="正方形/長方形 6">
          <a:extLst>
            <a:ext uri="{FF2B5EF4-FFF2-40B4-BE49-F238E27FC236}">
              <a16:creationId xmlns:a16="http://schemas.microsoft.com/office/drawing/2014/main" id="{A2088EFB-76B9-47E9-915B-325FFC9B0DFA}"/>
            </a:ext>
          </a:extLst>
        </xdr:cNvPr>
        <xdr:cNvSpPr/>
      </xdr:nvSpPr>
      <xdr:spPr>
        <a:xfrm>
          <a:off x="3111500" y="2584450"/>
          <a:ext cx="958850" cy="254000"/>
        </a:xfrm>
        <a:prstGeom prst="rect">
          <a:avLst/>
        </a:prstGeom>
        <a:solidFill>
          <a:srgbClr val="FF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228600</xdr:colOff>
      <xdr:row>7</xdr:row>
      <xdr:rowOff>165100</xdr:rowOff>
    </xdr:from>
    <xdr:to>
      <xdr:col>16</xdr:col>
      <xdr:colOff>425450</xdr:colOff>
      <xdr:row>8</xdr:row>
      <xdr:rowOff>114300</xdr:rowOff>
    </xdr:to>
    <xdr:sp macro="" textlink="">
      <xdr:nvSpPr>
        <xdr:cNvPr id="10" name="正方形/長方形 9">
          <a:extLst>
            <a:ext uri="{FF2B5EF4-FFF2-40B4-BE49-F238E27FC236}">
              <a16:creationId xmlns:a16="http://schemas.microsoft.com/office/drawing/2014/main" id="{D36C6155-7762-4090-8C78-86F3ABA35C89}"/>
            </a:ext>
          </a:extLst>
        </xdr:cNvPr>
        <xdr:cNvSpPr/>
      </xdr:nvSpPr>
      <xdr:spPr>
        <a:xfrm>
          <a:off x="7181850" y="2813050"/>
          <a:ext cx="660400" cy="247650"/>
        </a:xfrm>
        <a:prstGeom prst="rect">
          <a:avLst/>
        </a:prstGeom>
        <a:solidFill>
          <a:schemeClr val="bg1">
            <a:lumMod val="75000"/>
          </a:schemeClr>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6</xdr:row>
      <xdr:rowOff>114300</xdr:rowOff>
    </xdr:from>
    <xdr:to>
      <xdr:col>6</xdr:col>
      <xdr:colOff>31750</xdr:colOff>
      <xdr:row>7</xdr:row>
      <xdr:rowOff>184150</xdr:rowOff>
    </xdr:to>
    <xdr:sp macro="" textlink="">
      <xdr:nvSpPr>
        <xdr:cNvPr id="12" name="正方形/長方形 11">
          <a:extLst>
            <a:ext uri="{FF2B5EF4-FFF2-40B4-BE49-F238E27FC236}">
              <a16:creationId xmlns:a16="http://schemas.microsoft.com/office/drawing/2014/main" id="{0E5035A4-3C6E-4757-8E57-2C511BD75CB5}"/>
            </a:ext>
          </a:extLst>
        </xdr:cNvPr>
        <xdr:cNvSpPr/>
      </xdr:nvSpPr>
      <xdr:spPr>
        <a:xfrm>
          <a:off x="2044700" y="2571750"/>
          <a:ext cx="768350" cy="260350"/>
        </a:xfrm>
        <a:prstGeom prst="rect">
          <a:avLst/>
        </a:prstGeom>
        <a:solidFill>
          <a:srgbClr val="CCFFCC"/>
        </a:solid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146050</xdr:colOff>
      <xdr:row>7</xdr:row>
      <xdr:rowOff>177800</xdr:rowOff>
    </xdr:from>
    <xdr:to>
      <xdr:col>10</xdr:col>
      <xdr:colOff>361950</xdr:colOff>
      <xdr:row>8</xdr:row>
      <xdr:rowOff>114300</xdr:rowOff>
    </xdr:to>
    <xdr:sp macro="" textlink="">
      <xdr:nvSpPr>
        <xdr:cNvPr id="13" name="正方形/長方形 12">
          <a:extLst>
            <a:ext uri="{FF2B5EF4-FFF2-40B4-BE49-F238E27FC236}">
              <a16:creationId xmlns:a16="http://schemas.microsoft.com/office/drawing/2014/main" id="{47EF1F9A-9998-4A74-AF0F-BA0C3CA60F51}"/>
            </a:ext>
          </a:extLst>
        </xdr:cNvPr>
        <xdr:cNvSpPr/>
      </xdr:nvSpPr>
      <xdr:spPr>
        <a:xfrm>
          <a:off x="4318000" y="2825750"/>
          <a:ext cx="679450" cy="234950"/>
        </a:xfrm>
        <a:prstGeom prst="rect">
          <a:avLst/>
        </a:prstGeom>
        <a:solidFill>
          <a:srgbClr val="CCCCFF"/>
        </a:solid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133350</xdr:colOff>
      <xdr:row>0</xdr:row>
      <xdr:rowOff>88900</xdr:rowOff>
    </xdr:from>
    <xdr:to>
      <xdr:col>5</xdr:col>
      <xdr:colOff>158751</xdr:colOff>
      <xdr:row>1</xdr:row>
      <xdr:rowOff>768824</xdr:rowOff>
    </xdr:to>
    <xdr:pic>
      <xdr:nvPicPr>
        <xdr:cNvPr id="2" name="図 1" descr="名栗げんきプラザ緑ロゴ">
          <a:extLst>
            <a:ext uri="{FF2B5EF4-FFF2-40B4-BE49-F238E27FC236}">
              <a16:creationId xmlns:a16="http://schemas.microsoft.com/office/drawing/2014/main" id="{A30B500B-09A7-4293-BA48-B1673317B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88900"/>
          <a:ext cx="1651001" cy="1016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285750</xdr:colOff>
      <xdr:row>0</xdr:row>
      <xdr:rowOff>12700</xdr:rowOff>
    </xdr:from>
    <xdr:to>
      <xdr:col>22</xdr:col>
      <xdr:colOff>139700</xdr:colOff>
      <xdr:row>2</xdr:row>
      <xdr:rowOff>68931</xdr:rowOff>
    </xdr:to>
    <xdr:pic>
      <xdr:nvPicPr>
        <xdr:cNvPr id="3" name="図 2">
          <a:extLst>
            <a:ext uri="{FF2B5EF4-FFF2-40B4-BE49-F238E27FC236}">
              <a16:creationId xmlns:a16="http://schemas.microsoft.com/office/drawing/2014/main" id="{EBDAD711-5C95-4BAD-99A1-D5EE8308954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08700" y="12700"/>
          <a:ext cx="1244600" cy="1205581"/>
        </a:xfrm>
        <a:prstGeom prst="rect">
          <a:avLst/>
        </a:prstGeom>
      </xdr:spPr>
    </xdr:pic>
    <xdr:clientData/>
  </xdr:twoCellAnchor>
  <xdr:twoCellAnchor>
    <xdr:from>
      <xdr:col>6</xdr:col>
      <xdr:colOff>177800</xdr:colOff>
      <xdr:row>2</xdr:row>
      <xdr:rowOff>76200</xdr:rowOff>
    </xdr:from>
    <xdr:to>
      <xdr:col>17</xdr:col>
      <xdr:colOff>488950</xdr:colOff>
      <xdr:row>2</xdr:row>
      <xdr:rowOff>88900</xdr:rowOff>
    </xdr:to>
    <xdr:cxnSp macro="">
      <xdr:nvCxnSpPr>
        <xdr:cNvPr id="4" name="AutoShape 1">
          <a:extLst>
            <a:ext uri="{FF2B5EF4-FFF2-40B4-BE49-F238E27FC236}">
              <a16:creationId xmlns:a16="http://schemas.microsoft.com/office/drawing/2014/main" id="{76084383-BA9C-4114-94BA-3F4F6FB5AC92}"/>
            </a:ext>
          </a:extLst>
        </xdr:cNvPr>
        <xdr:cNvCxnSpPr>
          <a:cxnSpLocks noChangeShapeType="1"/>
        </xdr:cNvCxnSpPr>
      </xdr:nvCxnSpPr>
      <xdr:spPr bwMode="auto">
        <a:xfrm>
          <a:off x="2266950" y="1225550"/>
          <a:ext cx="4394200" cy="1270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6</xdr:col>
      <xdr:colOff>95250</xdr:colOff>
      <xdr:row>4</xdr:row>
      <xdr:rowOff>184150</xdr:rowOff>
    </xdr:from>
    <xdr:to>
      <xdr:col>18</xdr:col>
      <xdr:colOff>57150</xdr:colOff>
      <xdr:row>7</xdr:row>
      <xdr:rowOff>95250</xdr:rowOff>
    </xdr:to>
    <xdr:sp macro="" textlink="">
      <xdr:nvSpPr>
        <xdr:cNvPr id="5" name="正方形/長方形 4">
          <a:extLst>
            <a:ext uri="{FF2B5EF4-FFF2-40B4-BE49-F238E27FC236}">
              <a16:creationId xmlns:a16="http://schemas.microsoft.com/office/drawing/2014/main" id="{835B7C4D-ADB5-4E30-8506-71CF39A93C30}"/>
            </a:ext>
          </a:extLst>
        </xdr:cNvPr>
        <xdr:cNvSpPr/>
      </xdr:nvSpPr>
      <xdr:spPr>
        <a:xfrm>
          <a:off x="2876550" y="2025650"/>
          <a:ext cx="5524500" cy="717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rgbClr val="FF0000"/>
              </a:solidFill>
              <a:latin typeface="HG丸ｺﾞｼｯｸM-PRO" panose="020F0600000000000000" pitchFamily="50" charset="-128"/>
              <a:ea typeface="HG丸ｺﾞｼｯｸM-PRO" panose="020F0600000000000000" pitchFamily="50" charset="-128"/>
            </a:rPr>
            <a:t>※</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利用の手引き「提出書類記入にあたって」をご参照ください。</a:t>
          </a:r>
        </a:p>
        <a:p>
          <a:pPr algn="l"/>
          <a:r>
            <a:rPr kumimoji="1" lang="ja-JP" altLang="en-US" sz="1400"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1400">
              <a:solidFill>
                <a:srgbClr val="FF0000"/>
              </a:solidFill>
              <a:latin typeface="HG丸ｺﾞｼｯｸM-PRO" panose="020F0600000000000000" pitchFamily="50" charset="-128"/>
              <a:ea typeface="HG丸ｺﾞｼｯｸM-PRO" panose="020F0600000000000000" pitchFamily="50" charset="-128"/>
            </a:rPr>
            <a:t>不明な点等ございましたらお気軽にご相談ください。</a:t>
          </a:r>
          <a:endParaRPr kumimoji="1" lang="en-US" altLang="ja-JP" sz="14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374650</xdr:colOff>
      <xdr:row>50</xdr:row>
      <xdr:rowOff>203200</xdr:rowOff>
    </xdr:from>
    <xdr:to>
      <xdr:col>17</xdr:col>
      <xdr:colOff>228600</xdr:colOff>
      <xdr:row>57</xdr:row>
      <xdr:rowOff>165100</xdr:rowOff>
    </xdr:to>
    <xdr:sp macro="" textlink="">
      <xdr:nvSpPr>
        <xdr:cNvPr id="6" name="Text Box 3">
          <a:extLst>
            <a:ext uri="{FF2B5EF4-FFF2-40B4-BE49-F238E27FC236}">
              <a16:creationId xmlns:a16="http://schemas.microsoft.com/office/drawing/2014/main" id="{1A9FD895-4A85-48A4-B008-49D382AF47B7}"/>
            </a:ext>
          </a:extLst>
        </xdr:cNvPr>
        <xdr:cNvSpPr txBox="1">
          <a:spLocks noChangeArrowheads="1"/>
        </xdr:cNvSpPr>
      </xdr:nvSpPr>
      <xdr:spPr bwMode="auto">
        <a:xfrm>
          <a:off x="2692400" y="13874750"/>
          <a:ext cx="4489450" cy="14287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800" b="0" i="0" u="none" strike="noStrike" baseline="0">
              <a:solidFill>
                <a:srgbClr val="000000"/>
              </a:solidFill>
              <a:latin typeface="ＭＳ Ｐゴシック"/>
              <a:ea typeface="ＭＳ Ｐゴシック"/>
            </a:rPr>
            <a:t>埼玉県立名栗げんきプラザ　</a:t>
          </a:r>
          <a:br>
            <a:rPr lang="en-US" altLang="ja-JP" sz="2800" b="0" i="0" u="none" strike="noStrike" baseline="0">
              <a:solidFill>
                <a:srgbClr val="000000"/>
              </a:solidFill>
              <a:latin typeface="ＭＳ Ｐゴシック"/>
              <a:ea typeface="ＭＳ Ｐゴシック"/>
            </a:rPr>
          </a:br>
          <a:r>
            <a:rPr lang="ja-JP" altLang="ja-JP" sz="1400" b="0" i="0" baseline="0">
              <a:effectLst/>
              <a:latin typeface="+mn-lt"/>
              <a:ea typeface="+mn-ea"/>
              <a:cs typeface="+mn-cs"/>
            </a:rPr>
            <a:t>〒</a:t>
          </a:r>
          <a:r>
            <a:rPr lang="en-US" altLang="ja-JP" sz="1400" b="0" i="0" baseline="0">
              <a:effectLst/>
              <a:latin typeface="+mn-lt"/>
              <a:ea typeface="+mn-ea"/>
              <a:cs typeface="+mn-cs"/>
            </a:rPr>
            <a:t>357-0111</a:t>
          </a:r>
          <a:r>
            <a:rPr lang="ja-JP" altLang="ja-JP" sz="1400" b="0" i="0" baseline="0">
              <a:effectLst/>
              <a:latin typeface="+mn-lt"/>
              <a:ea typeface="+mn-ea"/>
              <a:cs typeface="+mn-cs"/>
            </a:rPr>
            <a:t>埼玉県飯能市上名栗</a:t>
          </a:r>
          <a:r>
            <a:rPr lang="en-US" altLang="ja-JP" sz="1400" b="0" i="0" baseline="0">
              <a:effectLst/>
              <a:latin typeface="+mn-lt"/>
              <a:ea typeface="+mn-ea"/>
              <a:cs typeface="+mn-cs"/>
            </a:rPr>
            <a:t>1289-2</a:t>
          </a:r>
          <a:endParaRPr lang="ja-JP" altLang="en-US" sz="1400" b="0" i="0" u="none" strike="noStrike" baseline="0">
            <a:solidFill>
              <a:srgbClr val="000000"/>
            </a:solidFill>
            <a:latin typeface="ＭＳ 明朝"/>
            <a:ea typeface="ＭＳ 明朝"/>
          </a:endParaRPr>
        </a:p>
        <a:p>
          <a:pPr algn="ctr" rtl="0">
            <a:lnSpc>
              <a:spcPts val="1400"/>
            </a:lnSpc>
            <a:defRPr sz="1000"/>
          </a:pPr>
          <a:r>
            <a:rPr lang="ja-JP" altLang="en-US" sz="1400" b="0" i="0" u="none" strike="noStrike" baseline="0">
              <a:solidFill>
                <a:srgbClr val="000000"/>
              </a:solidFill>
              <a:latin typeface="ＭＳ 明朝"/>
              <a:ea typeface="ＭＳ 明朝"/>
            </a:rPr>
            <a:t> </a:t>
          </a:r>
          <a:r>
            <a:rPr lang="en-US" altLang="ja-JP" sz="1400" b="0" i="0" u="none" strike="noStrike" baseline="0">
              <a:solidFill>
                <a:srgbClr val="000000"/>
              </a:solidFill>
              <a:latin typeface="Century"/>
            </a:rPr>
            <a:t>TEL</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042-979-1011</a:t>
          </a:r>
          <a:r>
            <a:rPr lang="ja-JP" altLang="en-US" sz="1400" b="0" i="0" u="none" strike="noStrike" baseline="0">
              <a:solidFill>
                <a:srgbClr val="000000"/>
              </a:solidFill>
              <a:latin typeface="ＭＳ Ｐ明朝"/>
              <a:ea typeface="ＭＳ Ｐ明朝"/>
            </a:rPr>
            <a:t>　</a:t>
          </a:r>
          <a:r>
            <a:rPr lang="en-US" altLang="ja-JP" sz="1400" b="0" i="0" u="none" strike="noStrike" baseline="0">
              <a:solidFill>
                <a:srgbClr val="000000"/>
              </a:solidFill>
              <a:latin typeface="Century"/>
            </a:rPr>
            <a:t>FAX</a:t>
          </a:r>
          <a:r>
            <a:rPr lang="ja-JP" altLang="en-US" sz="1400" b="0" i="0" u="none" strike="noStrike" baseline="0">
              <a:solidFill>
                <a:srgbClr val="000000"/>
              </a:solidFill>
              <a:latin typeface="ＭＳ Ｐ明朝"/>
              <a:ea typeface="ＭＳ Ｐ明朝"/>
            </a:rPr>
            <a:t>：</a:t>
          </a:r>
          <a:r>
            <a:rPr lang="en-US" altLang="ja-JP" sz="1400" b="0" i="0" u="none" strike="noStrike" baseline="0">
              <a:solidFill>
                <a:srgbClr val="000000"/>
              </a:solidFill>
              <a:latin typeface="Century"/>
            </a:rPr>
            <a:t>042-979-1013</a:t>
          </a:r>
          <a:r>
            <a:rPr lang="ja-JP" altLang="en-US" sz="1400" b="0" i="0" u="none" strike="noStrike" baseline="0">
              <a:solidFill>
                <a:srgbClr val="000000"/>
              </a:solidFill>
              <a:latin typeface="Century"/>
            </a:rPr>
            <a:t>　</a:t>
          </a:r>
          <a:endParaRPr lang="en-US" altLang="ja-JP" sz="1400" b="0" i="0" u="none" strike="noStrike" baseline="0">
            <a:solidFill>
              <a:srgbClr val="000000"/>
            </a:solidFill>
            <a:latin typeface="Century"/>
          </a:endParaRPr>
        </a:p>
        <a:p>
          <a:pPr algn="ctr" rtl="0">
            <a:lnSpc>
              <a:spcPts val="1400"/>
            </a:lnSpc>
            <a:defRPr sz="1000"/>
          </a:pPr>
          <a:r>
            <a:rPr lang="ja-JP" altLang="en-US" sz="1400" b="0" i="0" u="none" strike="noStrike" baseline="0">
              <a:solidFill>
                <a:srgbClr val="000000"/>
              </a:solidFill>
              <a:latin typeface="Century"/>
            </a:rPr>
            <a:t>　</a:t>
          </a:r>
          <a:r>
            <a:rPr lang="en-US" altLang="ja-JP" sz="1400" b="0" i="0" u="none" strike="noStrike" baseline="0">
              <a:solidFill>
                <a:sysClr val="windowText" lastClr="000000"/>
              </a:solidFill>
              <a:effectLst/>
              <a:latin typeface="Century" panose="02040604050505020304" pitchFamily="18" charset="0"/>
              <a:ea typeface="+mn-ea"/>
              <a:cs typeface="+mn-cs"/>
            </a:rPr>
            <a:t>E-mail</a:t>
          </a:r>
          <a:r>
            <a:rPr lang="ja-JP" altLang="ja-JP" sz="1400" b="0" i="0" baseline="0">
              <a:effectLst/>
              <a:latin typeface="+mn-lt"/>
              <a:ea typeface="+mn-ea"/>
              <a:cs typeface="+mn-cs"/>
            </a:rPr>
            <a:t>：</a:t>
          </a:r>
          <a:r>
            <a:rPr lang="en-US" altLang="ja-JP" sz="1400" b="0" i="0" baseline="0">
              <a:effectLst/>
              <a:latin typeface="+mn-lt"/>
              <a:ea typeface="+mn-ea"/>
              <a:cs typeface="+mn-cs"/>
            </a:rPr>
            <a:t>naguri@tokyu-com.co.jp</a:t>
          </a:r>
          <a:r>
            <a:rPr lang="ja-JP" altLang="en-US" sz="1400" b="0" i="0" u="none" strike="noStrike" baseline="0">
              <a:solidFill>
                <a:srgbClr val="000000"/>
              </a:solidFill>
              <a:latin typeface="ＭＳ 明朝"/>
              <a:ea typeface="ＭＳ 明朝"/>
            </a:rPr>
            <a:t>　　</a:t>
          </a:r>
          <a:endParaRPr lang="en-US" altLang="ja-JP" sz="1400" b="0" i="0" u="none" strike="noStrike" baseline="0">
            <a:solidFill>
              <a:srgbClr val="000000"/>
            </a:solidFill>
            <a:latin typeface="Century"/>
          </a:endParaRPr>
        </a:p>
      </xdr:txBody>
    </xdr:sp>
    <xdr:clientData/>
  </xdr:twoCellAnchor>
  <mc:AlternateContent xmlns:mc="http://schemas.openxmlformats.org/markup-compatibility/2006">
    <mc:Choice xmlns:a14="http://schemas.microsoft.com/office/drawing/2010/main" Requires="a14">
      <xdr:twoCellAnchor editAs="oneCell">
        <xdr:from>
          <xdr:col>19</xdr:col>
          <xdr:colOff>292100</xdr:colOff>
          <xdr:row>41</xdr:row>
          <xdr:rowOff>82550</xdr:rowOff>
        </xdr:from>
        <xdr:to>
          <xdr:col>20</xdr:col>
          <xdr:colOff>120650</xdr:colOff>
          <xdr:row>41</xdr:row>
          <xdr:rowOff>292100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400050</xdr:colOff>
          <xdr:row>41</xdr:row>
          <xdr:rowOff>82550</xdr:rowOff>
        </xdr:from>
        <xdr:to>
          <xdr:col>22</xdr:col>
          <xdr:colOff>222250</xdr:colOff>
          <xdr:row>41</xdr:row>
          <xdr:rowOff>292100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317500</xdr:colOff>
          <xdr:row>41</xdr:row>
          <xdr:rowOff>101600</xdr:rowOff>
        </xdr:from>
        <xdr:to>
          <xdr:col>18</xdr:col>
          <xdr:colOff>139700</xdr:colOff>
          <xdr:row>41</xdr:row>
          <xdr:rowOff>260350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19050</xdr:colOff>
      <xdr:row>44</xdr:row>
      <xdr:rowOff>12700</xdr:rowOff>
    </xdr:from>
    <xdr:to>
      <xdr:col>24</xdr:col>
      <xdr:colOff>393700</xdr:colOff>
      <xdr:row>44</xdr:row>
      <xdr:rowOff>247650</xdr:rowOff>
    </xdr:to>
    <xdr:sp macro="" textlink="">
      <xdr:nvSpPr>
        <xdr:cNvPr id="8" name="正方形/長方形 7">
          <a:extLst>
            <a:ext uri="{FF2B5EF4-FFF2-40B4-BE49-F238E27FC236}">
              <a16:creationId xmlns:a16="http://schemas.microsoft.com/office/drawing/2014/main" id="{7340C6B1-860D-4027-BAD7-76BCB874BA45}"/>
            </a:ext>
          </a:extLst>
        </xdr:cNvPr>
        <xdr:cNvSpPr/>
      </xdr:nvSpPr>
      <xdr:spPr>
        <a:xfrm>
          <a:off x="7435850" y="12160250"/>
          <a:ext cx="4083050" cy="234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その他</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カメラマン・ドライバー・看護師</a:t>
          </a:r>
          <a:r>
            <a:rPr kumimoji="1" lang="en-US" altLang="ja-JP" sz="9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900" b="1">
              <a:solidFill>
                <a:srgbClr val="FF0000"/>
              </a:solidFill>
              <a:latin typeface="HG丸ｺﾞｼｯｸM-PRO" panose="020F0600000000000000" pitchFamily="50" charset="-128"/>
              <a:ea typeface="HG丸ｺﾞｼｯｸM-PRO" panose="020F0600000000000000" pitchFamily="50" charset="-128"/>
            </a:rPr>
            <a:t>等の情報を申告してください。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57150</xdr:colOff>
          <xdr:row>45</xdr:row>
          <xdr:rowOff>95250</xdr:rowOff>
        </xdr:from>
        <xdr:to>
          <xdr:col>19</xdr:col>
          <xdr:colOff>342900</xdr:colOff>
          <xdr:row>45</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45</xdr:row>
          <xdr:rowOff>107950</xdr:rowOff>
        </xdr:from>
        <xdr:to>
          <xdr:col>15</xdr:col>
          <xdr:colOff>234950</xdr:colOff>
          <xdr:row>45</xdr:row>
          <xdr:rowOff>285750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45</xdr:row>
          <xdr:rowOff>107950</xdr:rowOff>
        </xdr:from>
        <xdr:to>
          <xdr:col>16</xdr:col>
          <xdr:colOff>247650</xdr:colOff>
          <xdr:row>45</xdr:row>
          <xdr:rowOff>285750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63500</xdr:colOff>
          <xdr:row>47</xdr:row>
          <xdr:rowOff>88900</xdr:rowOff>
        </xdr:from>
        <xdr:to>
          <xdr:col>19</xdr:col>
          <xdr:colOff>349250</xdr:colOff>
          <xdr:row>47</xdr:row>
          <xdr:rowOff>298450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47</xdr:row>
          <xdr:rowOff>101600</xdr:rowOff>
        </xdr:from>
        <xdr:to>
          <xdr:col>15</xdr:col>
          <xdr:colOff>234950</xdr:colOff>
          <xdr:row>47</xdr:row>
          <xdr:rowOff>279400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47</xdr:row>
          <xdr:rowOff>120650</xdr:rowOff>
        </xdr:from>
        <xdr:to>
          <xdr:col>16</xdr:col>
          <xdr:colOff>247650</xdr:colOff>
          <xdr:row>47</xdr:row>
          <xdr:rowOff>298450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49</xdr:row>
          <xdr:rowOff>101600</xdr:rowOff>
        </xdr:from>
        <xdr:to>
          <xdr:col>15</xdr:col>
          <xdr:colOff>234950</xdr:colOff>
          <xdr:row>49</xdr:row>
          <xdr:rowOff>279400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63500</xdr:colOff>
          <xdr:row>49</xdr:row>
          <xdr:rowOff>95250</xdr:rowOff>
        </xdr:from>
        <xdr:to>
          <xdr:col>16</xdr:col>
          <xdr:colOff>247650</xdr:colOff>
          <xdr:row>49</xdr:row>
          <xdr:rowOff>273050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49</xdr:row>
          <xdr:rowOff>82550</xdr:rowOff>
        </xdr:from>
        <xdr:to>
          <xdr:col>19</xdr:col>
          <xdr:colOff>361950</xdr:colOff>
          <xdr:row>49</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43</xdr:row>
          <xdr:rowOff>69850</xdr:rowOff>
        </xdr:from>
        <xdr:to>
          <xdr:col>16</xdr:col>
          <xdr:colOff>393700</xdr:colOff>
          <xdr:row>43</xdr:row>
          <xdr:rowOff>279400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41</xdr:row>
          <xdr:rowOff>76200</xdr:rowOff>
        </xdr:from>
        <xdr:to>
          <xdr:col>16</xdr:col>
          <xdr:colOff>317500</xdr:colOff>
          <xdr:row>41</xdr:row>
          <xdr:rowOff>285750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101600</xdr:colOff>
          <xdr:row>42</xdr:row>
          <xdr:rowOff>82550</xdr:rowOff>
        </xdr:from>
        <xdr:to>
          <xdr:col>16</xdr:col>
          <xdr:colOff>387350</xdr:colOff>
          <xdr:row>42</xdr:row>
          <xdr:rowOff>292100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45</xdr:row>
          <xdr:rowOff>82550</xdr:rowOff>
        </xdr:from>
        <xdr:to>
          <xdr:col>23</xdr:col>
          <xdr:colOff>336550</xdr:colOff>
          <xdr:row>45</xdr:row>
          <xdr:rowOff>292100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45</xdr:row>
          <xdr:rowOff>88900</xdr:rowOff>
        </xdr:from>
        <xdr:to>
          <xdr:col>24</xdr:col>
          <xdr:colOff>298450</xdr:colOff>
          <xdr:row>45</xdr:row>
          <xdr:rowOff>298450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47</xdr:row>
          <xdr:rowOff>82550</xdr:rowOff>
        </xdr:from>
        <xdr:to>
          <xdr:col>23</xdr:col>
          <xdr:colOff>336550</xdr:colOff>
          <xdr:row>47</xdr:row>
          <xdr:rowOff>292100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47</xdr:row>
          <xdr:rowOff>76200</xdr:rowOff>
        </xdr:from>
        <xdr:to>
          <xdr:col>24</xdr:col>
          <xdr:colOff>298450</xdr:colOff>
          <xdr:row>47</xdr:row>
          <xdr:rowOff>285750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49</xdr:row>
          <xdr:rowOff>76200</xdr:rowOff>
        </xdr:from>
        <xdr:to>
          <xdr:col>23</xdr:col>
          <xdr:colOff>342900</xdr:colOff>
          <xdr:row>49</xdr:row>
          <xdr:rowOff>285750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xdr:colOff>
          <xdr:row>49</xdr:row>
          <xdr:rowOff>76200</xdr:rowOff>
        </xdr:from>
        <xdr:to>
          <xdr:col>24</xdr:col>
          <xdr:colOff>292100</xdr:colOff>
          <xdr:row>49</xdr:row>
          <xdr:rowOff>285750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88900</xdr:rowOff>
        </xdr:from>
        <xdr:to>
          <xdr:col>20</xdr:col>
          <xdr:colOff>285750</xdr:colOff>
          <xdr:row>45</xdr:row>
          <xdr:rowOff>298450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47</xdr:row>
          <xdr:rowOff>88900</xdr:rowOff>
        </xdr:from>
        <xdr:to>
          <xdr:col>20</xdr:col>
          <xdr:colOff>285750</xdr:colOff>
          <xdr:row>47</xdr:row>
          <xdr:rowOff>298450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49</xdr:row>
          <xdr:rowOff>95250</xdr:rowOff>
        </xdr:from>
        <xdr:to>
          <xdr:col>20</xdr:col>
          <xdr:colOff>292100</xdr:colOff>
          <xdr:row>49</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279400</xdr:colOff>
      <xdr:row>5</xdr:row>
      <xdr:rowOff>260350</xdr:rowOff>
    </xdr:from>
    <xdr:to>
      <xdr:col>24</xdr:col>
      <xdr:colOff>387350</xdr:colOff>
      <xdr:row>8</xdr:row>
      <xdr:rowOff>234950</xdr:rowOff>
    </xdr:to>
    <xdr:sp macro="" textlink="">
      <xdr:nvSpPr>
        <xdr:cNvPr id="11" name="正方形/長方形 10">
          <a:extLst>
            <a:ext uri="{FF2B5EF4-FFF2-40B4-BE49-F238E27FC236}">
              <a16:creationId xmlns:a16="http://schemas.microsoft.com/office/drawing/2014/main" id="{603502B6-1CC7-4833-AA28-738400F417C8}"/>
            </a:ext>
          </a:extLst>
        </xdr:cNvPr>
        <xdr:cNvSpPr/>
      </xdr:nvSpPr>
      <xdr:spPr>
        <a:xfrm>
          <a:off x="279400" y="2311400"/>
          <a:ext cx="11233150" cy="869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入力方法</a:t>
          </a:r>
          <a:r>
            <a:rPr kumimoji="1" lang="en-US" altLang="ja-JP" sz="1400" b="1">
              <a:solidFill>
                <a:schemeClr val="tx1"/>
              </a:solidFill>
              <a:latin typeface="HG丸ｺﾞｼｯｸM-PRO" panose="020F0600000000000000" pitchFamily="50" charset="-128"/>
              <a:ea typeface="HG丸ｺﾞｼｯｸM-PRO" panose="020F0600000000000000" pitchFamily="50" charset="-128"/>
            </a:rPr>
            <a:t>》</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ja-JP" altLang="en-US" sz="1400" b="1">
              <a:solidFill>
                <a:schemeClr val="tx1"/>
              </a:solidFill>
              <a:latin typeface="HG丸ｺﾞｼｯｸM-PRO" panose="020F0600000000000000" pitchFamily="50" charset="-128"/>
              <a:ea typeface="HG丸ｺﾞｼｯｸM-PRO" panose="020F0600000000000000" pitchFamily="50" charset="-128"/>
            </a:rPr>
            <a:t>　表紙＆基本情報の（薄緑色）と（ピンク色）部分に入力をお願いいたします。</a:t>
          </a:r>
          <a:br>
            <a:rPr kumimoji="1" lang="en-US" altLang="ja-JP" sz="1400" b="1">
              <a:solidFill>
                <a:schemeClr val="tx1"/>
              </a:solidFill>
              <a:latin typeface="HG丸ｺﾞｼｯｸM-PRO" panose="020F0600000000000000" pitchFamily="50" charset="-128"/>
              <a:ea typeface="HG丸ｺﾞｼｯｸM-PRO" panose="020F0600000000000000" pitchFamily="50" charset="-128"/>
            </a:rPr>
          </a:br>
          <a:r>
            <a:rPr kumimoji="1" lang="en-US" altLang="ja-JP" sz="1400" b="1">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b="1">
              <a:solidFill>
                <a:schemeClr val="tx1"/>
              </a:solidFill>
              <a:latin typeface="HG丸ｺﾞｼｯｸM-PRO" panose="020F0600000000000000" pitchFamily="50" charset="-128"/>
              <a:ea typeface="HG丸ｺﾞｼｯｸM-PRO" panose="020F0600000000000000" pitchFamily="50" charset="-128"/>
            </a:rPr>
            <a:t>入力していただいたの情報の一部が各シートの（紫色）部分へ反映されます。また（灰色）部分については入力不要箇所となります。</a:t>
          </a:r>
        </a:p>
      </xdr:txBody>
    </xdr:sp>
    <xdr:clientData/>
  </xdr:twoCellAnchor>
  <xdr:twoCellAnchor>
    <xdr:from>
      <xdr:col>2</xdr:col>
      <xdr:colOff>196850</xdr:colOff>
      <xdr:row>37</xdr:row>
      <xdr:rowOff>133350</xdr:rowOff>
    </xdr:from>
    <xdr:to>
      <xdr:col>22</xdr:col>
      <xdr:colOff>412750</xdr:colOff>
      <xdr:row>39</xdr:row>
      <xdr:rowOff>50800</xdr:rowOff>
    </xdr:to>
    <xdr:sp macro="" textlink="">
      <xdr:nvSpPr>
        <xdr:cNvPr id="14" name="正方形/長方形 13">
          <a:extLst>
            <a:ext uri="{FF2B5EF4-FFF2-40B4-BE49-F238E27FC236}">
              <a16:creationId xmlns:a16="http://schemas.microsoft.com/office/drawing/2014/main" id="{273A5968-3586-4A0C-848F-A10F2AB347EC}"/>
            </a:ext>
          </a:extLst>
        </xdr:cNvPr>
        <xdr:cNvSpPr/>
      </xdr:nvSpPr>
      <xdr:spPr>
        <a:xfrm>
          <a:off x="1123950" y="13582650"/>
          <a:ext cx="9486900" cy="679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利用日内で宿泊利用する最大の人数をご記入ください。</a:t>
          </a:r>
          <a:br>
            <a:rPr kumimoji="1" lang="en-US" altLang="ja-JP" sz="1200" b="1">
              <a:solidFill>
                <a:srgbClr val="FF0000"/>
              </a:solidFill>
              <a:latin typeface="HG丸ｺﾞｼｯｸM-PRO" panose="020F0600000000000000" pitchFamily="50" charset="-128"/>
              <a:ea typeface="HG丸ｺﾞｼｯｸM-PRO" panose="020F0600000000000000" pitchFamily="50" charset="-128"/>
            </a:rPr>
          </a:b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※2</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日帰り人数</a:t>
          </a:r>
          <a:r>
            <a:rPr kumimoji="1" lang="en-US" altLang="ja-JP" sz="1200" b="1">
              <a:solidFill>
                <a:srgbClr val="FF0000"/>
              </a:solidFill>
              <a:latin typeface="HG丸ｺﾞｼｯｸM-PRO" panose="020F0600000000000000" pitchFamily="50" charset="-128"/>
              <a:ea typeface="HG丸ｺﾞｼｯｸM-PRO" panose="020F0600000000000000" pitchFamily="50" charset="-128"/>
            </a:rPr>
            <a:t>】</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項目では男女の内訳を記入のみで未就学、小学、中学等の内訳は不要です。</a:t>
          </a:r>
          <a:endParaRPr kumimoji="1" lang="en-US" altLang="ja-JP" sz="12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　　　　利用詳細については名簿で確認しますので、名簿の備考欄にご記入ください。</a:t>
          </a:r>
        </a:p>
      </xdr:txBody>
    </xdr:sp>
    <xdr:clientData/>
  </xdr:twoCellAnchor>
  <xdr:twoCellAnchor>
    <xdr:from>
      <xdr:col>2</xdr:col>
      <xdr:colOff>44450</xdr:colOff>
      <xdr:row>31</xdr:row>
      <xdr:rowOff>349250</xdr:rowOff>
    </xdr:from>
    <xdr:to>
      <xdr:col>4</xdr:col>
      <xdr:colOff>57150</xdr:colOff>
      <xdr:row>33</xdr:row>
      <xdr:rowOff>209550</xdr:rowOff>
    </xdr:to>
    <xdr:sp macro="" textlink="">
      <xdr:nvSpPr>
        <xdr:cNvPr id="15" name="正方形/長方形 14">
          <a:extLst>
            <a:ext uri="{FF2B5EF4-FFF2-40B4-BE49-F238E27FC236}">
              <a16:creationId xmlns:a16="http://schemas.microsoft.com/office/drawing/2014/main" id="{B67C460B-6FF7-4225-853B-C7A6A5A9A0B9}"/>
            </a:ext>
          </a:extLst>
        </xdr:cNvPr>
        <xdr:cNvSpPr/>
      </xdr:nvSpPr>
      <xdr:spPr>
        <a:xfrm>
          <a:off x="971550" y="11455400"/>
          <a:ext cx="939800" cy="6223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latin typeface="HG丸ｺﾞｼｯｸM-PRO" panose="020F0600000000000000" pitchFamily="50" charset="-128"/>
              <a:ea typeface="HG丸ｺﾞｼｯｸM-PRO" panose="020F0600000000000000" pitchFamily="50" charset="-128"/>
            </a:rPr>
            <a:t>※1</a:t>
          </a:r>
          <a:r>
            <a:rPr kumimoji="1" lang="ja-JP" altLang="en-US" sz="1200" b="1">
              <a:solidFill>
                <a:srgbClr val="FF0000"/>
              </a:solidFill>
              <a:latin typeface="HG丸ｺﾞｼｯｸM-PRO" panose="020F0600000000000000" pitchFamily="50" charset="-128"/>
              <a:ea typeface="HG丸ｺﾞｼｯｸM-PRO" panose="020F0600000000000000" pitchFamily="50" charset="-128"/>
            </a:rPr>
            <a:t>）参照</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53</xdr:row>
      <xdr:rowOff>38100</xdr:rowOff>
    </xdr:from>
    <xdr:to>
      <xdr:col>24</xdr:col>
      <xdr:colOff>0</xdr:colOff>
      <xdr:row>57</xdr:row>
      <xdr:rowOff>247650</xdr:rowOff>
    </xdr:to>
    <xdr:sp macro="" textlink="">
      <xdr:nvSpPr>
        <xdr:cNvPr id="2" name="正方形/長方形 1">
          <a:extLst>
            <a:ext uri="{FF2B5EF4-FFF2-40B4-BE49-F238E27FC236}">
              <a16:creationId xmlns:a16="http://schemas.microsoft.com/office/drawing/2014/main" id="{F25B47B5-9EF5-4377-9655-EDA3B47C4799}"/>
            </a:ext>
          </a:extLst>
        </xdr:cNvPr>
        <xdr:cNvSpPr/>
      </xdr:nvSpPr>
      <xdr:spPr>
        <a:xfrm>
          <a:off x="222250" y="17164050"/>
          <a:ext cx="10420350" cy="100330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44450</xdr:colOff>
      <xdr:row>0</xdr:row>
      <xdr:rowOff>25400</xdr:rowOff>
    </xdr:from>
    <xdr:to>
      <xdr:col>23</xdr:col>
      <xdr:colOff>482600</xdr:colOff>
      <xdr:row>3</xdr:row>
      <xdr:rowOff>349250</xdr:rowOff>
    </xdr:to>
    <xdr:sp macro="" textlink="">
      <xdr:nvSpPr>
        <xdr:cNvPr id="3" name="正方形/長方形 2">
          <a:extLst>
            <a:ext uri="{FF2B5EF4-FFF2-40B4-BE49-F238E27FC236}">
              <a16:creationId xmlns:a16="http://schemas.microsoft.com/office/drawing/2014/main" id="{1BC4F84D-BE3E-444E-A887-5CD6A04A1F54}"/>
            </a:ext>
          </a:extLst>
        </xdr:cNvPr>
        <xdr:cNvSpPr/>
      </xdr:nvSpPr>
      <xdr:spPr>
        <a:xfrm>
          <a:off x="2470150" y="25400"/>
          <a:ext cx="6692900" cy="1454150"/>
        </a:xfrm>
        <a:prstGeom prst="rect">
          <a:avLst/>
        </a:prstGeom>
        <a:solidFill>
          <a:schemeClr val="bg1">
            <a:lumMod val="75000"/>
          </a:schemeClr>
        </a:solidFill>
        <a:ln>
          <a:solidFill>
            <a:schemeClr val="bg1">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330200</xdr:colOff>
      <xdr:row>7</xdr:row>
      <xdr:rowOff>0</xdr:rowOff>
    </xdr:from>
    <xdr:to>
      <xdr:col>23</xdr:col>
      <xdr:colOff>419100</xdr:colOff>
      <xdr:row>8</xdr:row>
      <xdr:rowOff>38100</xdr:rowOff>
    </xdr:to>
    <xdr:sp macro="" textlink="">
      <xdr:nvSpPr>
        <xdr:cNvPr id="4" name="正方形/長方形 3">
          <a:extLst>
            <a:ext uri="{FF2B5EF4-FFF2-40B4-BE49-F238E27FC236}">
              <a16:creationId xmlns:a16="http://schemas.microsoft.com/office/drawing/2014/main" id="{2627122B-0ED1-45F4-B92A-45C11270FA88}"/>
            </a:ext>
          </a:extLst>
        </xdr:cNvPr>
        <xdr:cNvSpPr/>
      </xdr:nvSpPr>
      <xdr:spPr>
        <a:xfrm>
          <a:off x="6115050" y="2222500"/>
          <a:ext cx="4260850" cy="4572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chemeClr val="tx1">
                  <a:lumMod val="95000"/>
                  <a:lumOff val="5000"/>
                </a:schemeClr>
              </a:solidFill>
            </a:rPr>
            <a:t>※</a:t>
          </a:r>
          <a:r>
            <a:rPr kumimoji="1" lang="ja-JP" altLang="en-US" sz="1050">
              <a:solidFill>
                <a:schemeClr val="tx1">
                  <a:lumMod val="95000"/>
                  <a:lumOff val="5000"/>
                </a:schemeClr>
              </a:solidFill>
            </a:rPr>
            <a:t>おにぎり弁当や野外炊事を行う場合には各注文欄にてお申し込みくだ</a:t>
          </a:r>
          <a:br>
            <a:rPr kumimoji="1" lang="en-US" altLang="ja-JP" sz="1050">
              <a:solidFill>
                <a:schemeClr val="tx1">
                  <a:lumMod val="95000"/>
                  <a:lumOff val="5000"/>
                </a:schemeClr>
              </a:solidFill>
            </a:rPr>
          </a:br>
          <a:r>
            <a:rPr kumimoji="1" lang="ja-JP" altLang="en-US" sz="1050">
              <a:solidFill>
                <a:schemeClr val="tx1">
                  <a:lumMod val="95000"/>
                  <a:lumOff val="5000"/>
                </a:schemeClr>
              </a:solidFill>
            </a:rPr>
            <a:t>　　さい。</a:t>
          </a:r>
        </a:p>
      </xdr:txBody>
    </xdr:sp>
    <xdr:clientData/>
  </xdr:twoCellAnchor>
  <xdr:twoCellAnchor>
    <xdr:from>
      <xdr:col>3</xdr:col>
      <xdr:colOff>196850</xdr:colOff>
      <xdr:row>81</xdr:row>
      <xdr:rowOff>19050</xdr:rowOff>
    </xdr:from>
    <xdr:to>
      <xdr:col>5</xdr:col>
      <xdr:colOff>381000</xdr:colOff>
      <xdr:row>82</xdr:row>
      <xdr:rowOff>25400</xdr:rowOff>
    </xdr:to>
    <xdr:sp macro="" textlink="">
      <xdr:nvSpPr>
        <xdr:cNvPr id="6" name="正方形/長方形 5">
          <a:extLst>
            <a:ext uri="{FF2B5EF4-FFF2-40B4-BE49-F238E27FC236}">
              <a16:creationId xmlns:a16="http://schemas.microsoft.com/office/drawing/2014/main" id="{D4A6BDF2-836B-4EE3-85F2-21ED9606F266}"/>
            </a:ext>
          </a:extLst>
        </xdr:cNvPr>
        <xdr:cNvSpPr/>
      </xdr:nvSpPr>
      <xdr:spPr>
        <a:xfrm>
          <a:off x="1619250" y="212280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3</xdr:col>
      <xdr:colOff>184150</xdr:colOff>
      <xdr:row>90</xdr:row>
      <xdr:rowOff>12700</xdr:rowOff>
    </xdr:from>
    <xdr:to>
      <xdr:col>5</xdr:col>
      <xdr:colOff>368300</xdr:colOff>
      <xdr:row>91</xdr:row>
      <xdr:rowOff>19050</xdr:rowOff>
    </xdr:to>
    <xdr:sp macro="" textlink="">
      <xdr:nvSpPr>
        <xdr:cNvPr id="8" name="正方形/長方形 7">
          <a:extLst>
            <a:ext uri="{FF2B5EF4-FFF2-40B4-BE49-F238E27FC236}">
              <a16:creationId xmlns:a16="http://schemas.microsoft.com/office/drawing/2014/main" id="{5F0AA76C-B907-411A-8F09-CEE00FE9A20A}"/>
            </a:ext>
          </a:extLst>
        </xdr:cNvPr>
        <xdr:cNvSpPr/>
      </xdr:nvSpPr>
      <xdr:spPr>
        <a:xfrm>
          <a:off x="1606550" y="236410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93</xdr:row>
          <xdr:rowOff>38100</xdr:rowOff>
        </xdr:from>
        <xdr:to>
          <xdr:col>1</xdr:col>
          <xdr:colOff>400050</xdr:colOff>
          <xdr:row>93</xdr:row>
          <xdr:rowOff>247650</xdr:rowOff>
        </xdr:to>
        <xdr:sp macro="" textlink="">
          <xdr:nvSpPr>
            <xdr:cNvPr id="186369" name="Check Box 1" hidden="1">
              <a:extLst>
                <a:ext uri="{63B3BB69-23CF-44E3-9099-C40C66FF867C}">
                  <a14:compatExt spid="_x0000_s186369"/>
                </a:ext>
                <a:ext uri="{FF2B5EF4-FFF2-40B4-BE49-F238E27FC236}">
                  <a16:creationId xmlns:a16="http://schemas.microsoft.com/office/drawing/2014/main" id="{00000000-0008-0000-0200-000001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361950</xdr:colOff>
      <xdr:row>98</xdr:row>
      <xdr:rowOff>31750</xdr:rowOff>
    </xdr:from>
    <xdr:to>
      <xdr:col>6</xdr:col>
      <xdr:colOff>44450</xdr:colOff>
      <xdr:row>99</xdr:row>
      <xdr:rowOff>38100</xdr:rowOff>
    </xdr:to>
    <xdr:sp macro="" textlink="">
      <xdr:nvSpPr>
        <xdr:cNvPr id="10" name="正方形/長方形 9">
          <a:extLst>
            <a:ext uri="{FF2B5EF4-FFF2-40B4-BE49-F238E27FC236}">
              <a16:creationId xmlns:a16="http://schemas.microsoft.com/office/drawing/2014/main" id="{EEC13EE0-1535-409E-9A1F-F2208B04CFFD}"/>
            </a:ext>
          </a:extLst>
        </xdr:cNvPr>
        <xdr:cNvSpPr/>
      </xdr:nvSpPr>
      <xdr:spPr>
        <a:xfrm>
          <a:off x="1784350" y="257873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15</xdr:col>
      <xdr:colOff>196850</xdr:colOff>
      <xdr:row>82</xdr:row>
      <xdr:rowOff>19050</xdr:rowOff>
    </xdr:from>
    <xdr:to>
      <xdr:col>17</xdr:col>
      <xdr:colOff>381000</xdr:colOff>
      <xdr:row>83</xdr:row>
      <xdr:rowOff>25400</xdr:rowOff>
    </xdr:to>
    <xdr:sp macro="" textlink="">
      <xdr:nvSpPr>
        <xdr:cNvPr id="11" name="正方形/長方形 10">
          <a:extLst>
            <a:ext uri="{FF2B5EF4-FFF2-40B4-BE49-F238E27FC236}">
              <a16:creationId xmlns:a16="http://schemas.microsoft.com/office/drawing/2014/main" id="{CA196951-1FCC-463B-90D0-27B1E1DFDDE7}"/>
            </a:ext>
          </a:extLst>
        </xdr:cNvPr>
        <xdr:cNvSpPr/>
      </xdr:nvSpPr>
      <xdr:spPr>
        <a:xfrm>
          <a:off x="6369050" y="21520150"/>
          <a:ext cx="685800" cy="2984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i="0">
              <a:solidFill>
                <a:schemeClr val="tx1">
                  <a:lumMod val="95000"/>
                  <a:lumOff val="5000"/>
                </a:schemeClr>
              </a:solidFill>
            </a:rPr>
            <a:t>記入例：</a:t>
          </a:r>
        </a:p>
      </xdr:txBody>
    </xdr:sp>
    <xdr:clientData/>
  </xdr:twoCellAnchor>
  <xdr:twoCellAnchor>
    <xdr:from>
      <xdr:col>12</xdr:col>
      <xdr:colOff>215900</xdr:colOff>
      <xdr:row>87</xdr:row>
      <xdr:rowOff>107950</xdr:rowOff>
    </xdr:from>
    <xdr:to>
      <xdr:col>24</xdr:col>
      <xdr:colOff>12700</xdr:colOff>
      <xdr:row>94</xdr:row>
      <xdr:rowOff>247650</xdr:rowOff>
    </xdr:to>
    <xdr:sp macro="" textlink="">
      <xdr:nvSpPr>
        <xdr:cNvPr id="13" name="正方形/長方形 12">
          <a:extLst>
            <a:ext uri="{FF2B5EF4-FFF2-40B4-BE49-F238E27FC236}">
              <a16:creationId xmlns:a16="http://schemas.microsoft.com/office/drawing/2014/main" id="{8AEB93C1-6082-4A43-A87A-7F91D60620AE}"/>
            </a:ext>
          </a:extLst>
        </xdr:cNvPr>
        <xdr:cNvSpPr/>
      </xdr:nvSpPr>
      <xdr:spPr>
        <a:xfrm>
          <a:off x="5537200" y="27571700"/>
          <a:ext cx="5118100" cy="22542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lumMod val="95000"/>
                  <a:lumOff val="5000"/>
                </a:schemeClr>
              </a:solidFill>
              <a:effectLst/>
              <a:latin typeface="+mn-lt"/>
              <a:ea typeface="+mn-ea"/>
              <a:cs typeface="+mn-cs"/>
            </a:rPr>
            <a:t>・ポイントに立てる指導員が少ないと有人ポイントが少なくなります。</a:t>
          </a:r>
          <a:br>
            <a:rPr kumimoji="1" lang="en-US" altLang="ja-JP" sz="1400">
              <a:solidFill>
                <a:schemeClr val="tx1">
                  <a:lumMod val="95000"/>
                  <a:lumOff val="5000"/>
                </a:schemeClr>
              </a:solidFill>
            </a:rPr>
          </a:br>
          <a:r>
            <a:rPr kumimoji="1" lang="en-US" altLang="ja-JP" sz="1400">
              <a:solidFill>
                <a:srgbClr val="FF0000"/>
              </a:solidFill>
            </a:rPr>
            <a:t>※</a:t>
          </a:r>
          <a:r>
            <a:rPr kumimoji="1" lang="ja-JP" altLang="en-US" sz="1400">
              <a:solidFill>
                <a:srgbClr val="FF0000"/>
              </a:solidFill>
            </a:rPr>
            <a:t>注意事項</a:t>
          </a:r>
          <a:r>
            <a:rPr kumimoji="1" lang="en-US" altLang="ja-JP" sz="1400">
              <a:solidFill>
                <a:srgbClr val="FF0000"/>
              </a:solidFill>
            </a:rPr>
            <a:t>※</a:t>
          </a:r>
          <a:endParaRPr kumimoji="1" lang="ja-JP" altLang="en-US" sz="1400">
            <a:solidFill>
              <a:srgbClr val="FF0000"/>
            </a:solidFill>
          </a:endParaRPr>
        </a:p>
        <a:p>
          <a:pPr algn="l"/>
          <a:r>
            <a:rPr kumimoji="1" lang="ja-JP" altLang="en-US" sz="1400">
              <a:solidFill>
                <a:schemeClr val="tx1">
                  <a:lumMod val="95000"/>
                  <a:lumOff val="5000"/>
                </a:schemeClr>
              </a:solidFill>
            </a:rPr>
            <a:t>・グループチャレンジは</a:t>
          </a:r>
          <a:r>
            <a:rPr kumimoji="1" lang="en-US" altLang="ja-JP" sz="1400">
              <a:solidFill>
                <a:schemeClr val="tx1">
                  <a:lumMod val="95000"/>
                  <a:lumOff val="5000"/>
                </a:schemeClr>
              </a:solidFill>
            </a:rPr>
            <a:t>1</a:t>
          </a:r>
          <a:r>
            <a:rPr kumimoji="1" lang="ja-JP" altLang="en-US" sz="1400">
              <a:solidFill>
                <a:schemeClr val="tx1">
                  <a:lumMod val="95000"/>
                  <a:lumOff val="5000"/>
                </a:schemeClr>
              </a:solidFill>
            </a:rPr>
            <a:t>班</a:t>
          </a:r>
          <a:r>
            <a:rPr kumimoji="1" lang="en-US" altLang="ja-JP" sz="1400">
              <a:solidFill>
                <a:schemeClr val="tx1">
                  <a:lumMod val="95000"/>
                  <a:lumOff val="5000"/>
                </a:schemeClr>
              </a:solidFill>
            </a:rPr>
            <a:t>10</a:t>
          </a:r>
          <a:r>
            <a:rPr kumimoji="1" lang="ja-JP" altLang="en-US" sz="1400">
              <a:solidFill>
                <a:schemeClr val="tx1">
                  <a:lumMod val="95000"/>
                  <a:lumOff val="5000"/>
                </a:schemeClr>
              </a:solidFill>
            </a:rPr>
            <a:t>人程度にしてください。</a:t>
          </a:r>
          <a:br>
            <a:rPr kumimoji="1" lang="en-US" altLang="ja-JP" sz="1400">
              <a:solidFill>
                <a:schemeClr val="tx1">
                  <a:lumMod val="95000"/>
                  <a:lumOff val="5000"/>
                </a:schemeClr>
              </a:solidFill>
            </a:rPr>
          </a:br>
          <a:r>
            <a:rPr kumimoji="1" lang="ja-JP" altLang="en-US" sz="1400">
              <a:solidFill>
                <a:schemeClr val="tx1">
                  <a:lumMod val="95000"/>
                  <a:lumOff val="5000"/>
                </a:schemeClr>
              </a:solidFill>
            </a:rPr>
            <a:t>（人数が多い方が一つ一つの課題クリア難易度が上がる為。）</a:t>
          </a:r>
        </a:p>
        <a:p>
          <a:pPr algn="l"/>
          <a:r>
            <a:rPr kumimoji="1" lang="ja-JP" altLang="en-US" sz="1400">
              <a:solidFill>
                <a:schemeClr val="tx1">
                  <a:lumMod val="95000"/>
                  <a:lumOff val="5000"/>
                </a:schemeClr>
              </a:solidFill>
            </a:rPr>
            <a:t>・チャレンジ型オリエンテーリング用資料については、</a:t>
          </a:r>
          <a:r>
            <a:rPr kumimoji="1" lang="ja-JP" altLang="ja-JP" sz="1400">
              <a:solidFill>
                <a:schemeClr val="tx1">
                  <a:lumMod val="95000"/>
                  <a:lumOff val="5000"/>
                </a:schemeClr>
              </a:solidFill>
              <a:effectLst/>
              <a:latin typeface="+mn-lt"/>
              <a:ea typeface="+mn-ea"/>
              <a:cs typeface="+mn-cs"/>
            </a:rPr>
            <a:t>調整開始期間</a:t>
          </a:r>
          <a:r>
            <a:rPr kumimoji="1" lang="ja-JP" altLang="en-US" sz="1400">
              <a:solidFill>
                <a:schemeClr val="tx1">
                  <a:lumMod val="95000"/>
                  <a:lumOff val="5000"/>
                </a:schemeClr>
              </a:solidFill>
              <a:effectLst/>
              <a:latin typeface="+mn-lt"/>
              <a:ea typeface="+mn-ea"/>
              <a:cs typeface="+mn-cs"/>
            </a:rPr>
            <a:t>になりましたら</a:t>
          </a:r>
          <a:r>
            <a:rPr kumimoji="1" lang="ja-JP" altLang="en-US" sz="1400">
              <a:solidFill>
                <a:schemeClr val="tx1">
                  <a:lumMod val="95000"/>
                  <a:lumOff val="5000"/>
                </a:schemeClr>
              </a:solidFill>
            </a:rPr>
            <a:t>送付いたします。</a:t>
          </a:r>
        </a:p>
        <a:p>
          <a:pPr algn="l"/>
          <a:r>
            <a:rPr kumimoji="1" lang="ja-JP" altLang="en-US" sz="1400">
              <a:solidFill>
                <a:schemeClr val="tx1">
                  <a:lumMod val="95000"/>
                  <a:lumOff val="5000"/>
                </a:schemeClr>
              </a:solidFill>
            </a:rPr>
            <a:t>・別紙各アクテビティマニュアルを確認し、実施可能期間・実施可能人数などに注意してお申込みください。</a:t>
          </a:r>
          <a:endParaRPr kumimoji="1" lang="en-US" altLang="ja-JP" sz="1400">
            <a:solidFill>
              <a:schemeClr val="tx1">
                <a:lumMod val="95000"/>
                <a:lumOff val="5000"/>
              </a:schemeClr>
            </a:solidFill>
          </a:endParaRPr>
        </a:p>
        <a:p>
          <a:pPr algn="l"/>
          <a:endParaRPr kumimoji="1" lang="ja-JP" altLang="en-US" sz="1200">
            <a:solidFill>
              <a:schemeClr val="tx1">
                <a:lumMod val="95000"/>
                <a:lumOff val="5000"/>
              </a:schemeClr>
            </a:solidFill>
          </a:endParaRPr>
        </a:p>
      </xdr:txBody>
    </xdr:sp>
    <xdr:clientData/>
  </xdr:twoCellAnchor>
  <xdr:twoCellAnchor>
    <xdr:from>
      <xdr:col>16</xdr:col>
      <xdr:colOff>120650</xdr:colOff>
      <xdr:row>76</xdr:row>
      <xdr:rowOff>146050</xdr:rowOff>
    </xdr:from>
    <xdr:to>
      <xdr:col>22</xdr:col>
      <xdr:colOff>88900</xdr:colOff>
      <xdr:row>79</xdr:row>
      <xdr:rowOff>31750</xdr:rowOff>
    </xdr:to>
    <xdr:sp macro="" textlink="">
      <xdr:nvSpPr>
        <xdr:cNvPr id="14" name="正方形/長方形 13">
          <a:extLst>
            <a:ext uri="{FF2B5EF4-FFF2-40B4-BE49-F238E27FC236}">
              <a16:creationId xmlns:a16="http://schemas.microsoft.com/office/drawing/2014/main" id="{770271F0-DD51-4423-8D48-3487845AAD4C}"/>
            </a:ext>
          </a:extLst>
        </xdr:cNvPr>
        <xdr:cNvSpPr/>
      </xdr:nvSpPr>
      <xdr:spPr>
        <a:xfrm>
          <a:off x="7054850" y="23533100"/>
          <a:ext cx="2749550" cy="4762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chemeClr val="tx1">
                  <a:lumMod val="95000"/>
                  <a:lumOff val="5000"/>
                </a:schemeClr>
              </a:solidFill>
            </a:rPr>
            <a:t>※</a:t>
          </a:r>
          <a:r>
            <a:rPr kumimoji="1" lang="ja-JP" altLang="en-US" sz="900" b="1">
              <a:solidFill>
                <a:schemeClr val="tx1">
                  <a:lumMod val="95000"/>
                  <a:lumOff val="5000"/>
                </a:schemeClr>
              </a:solidFill>
            </a:rPr>
            <a:t>事前にアクテビティ集・アクティビティマニュアルを</a:t>
          </a:r>
          <a:br>
            <a:rPr kumimoji="1" lang="en-US" altLang="ja-JP" sz="900" b="1">
              <a:solidFill>
                <a:schemeClr val="tx1">
                  <a:lumMod val="95000"/>
                  <a:lumOff val="5000"/>
                </a:schemeClr>
              </a:solidFill>
            </a:rPr>
          </a:br>
          <a:r>
            <a:rPr kumimoji="1" lang="en-US" altLang="ja-JP" sz="900" b="1">
              <a:solidFill>
                <a:schemeClr val="tx1">
                  <a:lumMod val="95000"/>
                  <a:lumOff val="5000"/>
                </a:schemeClr>
              </a:solidFill>
            </a:rPr>
            <a:t>    </a:t>
          </a:r>
          <a:r>
            <a:rPr kumimoji="1" lang="ja-JP" altLang="en-US" sz="900" b="1">
              <a:solidFill>
                <a:schemeClr val="tx1">
                  <a:lumMod val="95000"/>
                  <a:lumOff val="5000"/>
                </a:schemeClr>
              </a:solidFill>
            </a:rPr>
            <a:t>必ず確認し活動に備えてください。</a:t>
          </a:r>
          <a:endParaRPr kumimoji="1" lang="en-US" altLang="ja-JP" sz="900" b="1">
            <a:solidFill>
              <a:schemeClr val="tx1">
                <a:lumMod val="95000"/>
                <a:lumOff val="5000"/>
              </a:schemeClr>
            </a:solidFill>
          </a:endParaRPr>
        </a:p>
        <a:p>
          <a:pPr algn="l"/>
          <a:endParaRPr kumimoji="1" lang="ja-JP" altLang="en-US" sz="1050">
            <a:solidFill>
              <a:schemeClr val="tx1">
                <a:lumMod val="95000"/>
                <a:lumOff val="5000"/>
              </a:schemeClr>
            </a:solidFill>
          </a:endParaRPr>
        </a:p>
      </xdr:txBody>
    </xdr:sp>
    <xdr:clientData/>
  </xdr:twoCellAnchor>
  <xdr:twoCellAnchor>
    <xdr:from>
      <xdr:col>13</xdr:col>
      <xdr:colOff>25400</xdr:colOff>
      <xdr:row>99</xdr:row>
      <xdr:rowOff>323850</xdr:rowOff>
    </xdr:from>
    <xdr:to>
      <xdr:col>14</xdr:col>
      <xdr:colOff>241300</xdr:colOff>
      <xdr:row>100</xdr:row>
      <xdr:rowOff>260350</xdr:rowOff>
    </xdr:to>
    <xdr:sp macro="" textlink="">
      <xdr:nvSpPr>
        <xdr:cNvPr id="16" name="正方形/長方形 15">
          <a:extLst>
            <a:ext uri="{FF2B5EF4-FFF2-40B4-BE49-F238E27FC236}">
              <a16:creationId xmlns:a16="http://schemas.microsoft.com/office/drawing/2014/main" id="{167305CD-F654-4D67-AC81-CB8BEEA5DF46}"/>
            </a:ext>
          </a:extLst>
        </xdr:cNvPr>
        <xdr:cNvSpPr/>
      </xdr:nvSpPr>
      <xdr:spPr>
        <a:xfrm>
          <a:off x="5568950" y="31324550"/>
          <a:ext cx="679450" cy="2730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4" name="Check Box 6" hidden="1">
              <a:extLst>
                <a:ext uri="{63B3BB69-23CF-44E3-9099-C40C66FF867C}">
                  <a14:compatExt spid="_x0000_s186374"/>
                </a:ext>
                <a:ext uri="{FF2B5EF4-FFF2-40B4-BE49-F238E27FC236}">
                  <a16:creationId xmlns:a16="http://schemas.microsoft.com/office/drawing/2014/main" id="{00000000-0008-0000-0200-000006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7" name="Check Box 9" hidden="1">
              <a:extLst>
                <a:ext uri="{63B3BB69-23CF-44E3-9099-C40C66FF867C}">
                  <a14:compatExt spid="_x0000_s186377"/>
                </a:ext>
                <a:ext uri="{FF2B5EF4-FFF2-40B4-BE49-F238E27FC236}">
                  <a16:creationId xmlns:a16="http://schemas.microsoft.com/office/drawing/2014/main" id="{00000000-0008-0000-0200-000009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86378" name="Check Box 10" hidden="1">
              <a:extLst>
                <a:ext uri="{63B3BB69-23CF-44E3-9099-C40C66FF867C}">
                  <a14:compatExt spid="_x0000_s186378"/>
                </a:ext>
                <a:ext uri="{FF2B5EF4-FFF2-40B4-BE49-F238E27FC236}">
                  <a16:creationId xmlns:a16="http://schemas.microsoft.com/office/drawing/2014/main" id="{00000000-0008-0000-0200-00000AD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57150</xdr:colOff>
      <xdr:row>1</xdr:row>
      <xdr:rowOff>190500</xdr:rowOff>
    </xdr:from>
    <xdr:to>
      <xdr:col>14</xdr:col>
      <xdr:colOff>457200</xdr:colOff>
      <xdr:row>1</xdr:row>
      <xdr:rowOff>196850</xdr:rowOff>
    </xdr:to>
    <xdr:cxnSp macro="">
      <xdr:nvCxnSpPr>
        <xdr:cNvPr id="20" name="直線コネクタ 19">
          <a:extLst>
            <a:ext uri="{FF2B5EF4-FFF2-40B4-BE49-F238E27FC236}">
              <a16:creationId xmlns:a16="http://schemas.microsoft.com/office/drawing/2014/main" id="{0D6C776B-4AE6-43EC-A881-5D8D0CFC1F48}"/>
            </a:ext>
          </a:extLst>
        </xdr:cNvPr>
        <xdr:cNvCxnSpPr/>
      </xdr:nvCxnSpPr>
      <xdr:spPr>
        <a:xfrm>
          <a:off x="2374900" y="527050"/>
          <a:ext cx="38671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63500</xdr:colOff>
      <xdr:row>2</xdr:row>
      <xdr:rowOff>311150</xdr:rowOff>
    </xdr:from>
    <xdr:to>
      <xdr:col>15</xdr:col>
      <xdr:colOff>0</xdr:colOff>
      <xdr:row>2</xdr:row>
      <xdr:rowOff>317500</xdr:rowOff>
    </xdr:to>
    <xdr:cxnSp macro="">
      <xdr:nvCxnSpPr>
        <xdr:cNvPr id="21" name="直線コネクタ 20">
          <a:extLst>
            <a:ext uri="{FF2B5EF4-FFF2-40B4-BE49-F238E27FC236}">
              <a16:creationId xmlns:a16="http://schemas.microsoft.com/office/drawing/2014/main" id="{DCE99FA0-2C86-48D5-BB07-D400C69FA362}"/>
            </a:ext>
          </a:extLst>
        </xdr:cNvPr>
        <xdr:cNvCxnSpPr/>
      </xdr:nvCxnSpPr>
      <xdr:spPr>
        <a:xfrm flipV="1">
          <a:off x="2381250" y="990600"/>
          <a:ext cx="38671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50800</xdr:colOff>
      <xdr:row>3</xdr:row>
      <xdr:rowOff>342900</xdr:rowOff>
    </xdr:from>
    <xdr:to>
      <xdr:col>15</xdr:col>
      <xdr:colOff>12700</xdr:colOff>
      <xdr:row>3</xdr:row>
      <xdr:rowOff>342900</xdr:rowOff>
    </xdr:to>
    <xdr:cxnSp macro="">
      <xdr:nvCxnSpPr>
        <xdr:cNvPr id="22" name="直線コネクタ 21">
          <a:extLst>
            <a:ext uri="{FF2B5EF4-FFF2-40B4-BE49-F238E27FC236}">
              <a16:creationId xmlns:a16="http://schemas.microsoft.com/office/drawing/2014/main" id="{BB7CD1DC-6D84-41BD-889C-AAB0BC9033EC}"/>
            </a:ext>
          </a:extLst>
        </xdr:cNvPr>
        <xdr:cNvCxnSpPr/>
      </xdr:nvCxnSpPr>
      <xdr:spPr>
        <a:xfrm>
          <a:off x="2368550" y="1473200"/>
          <a:ext cx="3892550" cy="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76200</xdr:colOff>
      <xdr:row>1</xdr:row>
      <xdr:rowOff>190500</xdr:rowOff>
    </xdr:from>
    <xdr:to>
      <xdr:col>24</xdr:col>
      <xdr:colOff>0</xdr:colOff>
      <xdr:row>1</xdr:row>
      <xdr:rowOff>196850</xdr:rowOff>
    </xdr:to>
    <xdr:cxnSp macro="">
      <xdr:nvCxnSpPr>
        <xdr:cNvPr id="23" name="直線コネクタ 22">
          <a:extLst>
            <a:ext uri="{FF2B5EF4-FFF2-40B4-BE49-F238E27FC236}">
              <a16:creationId xmlns:a16="http://schemas.microsoft.com/office/drawing/2014/main" id="{8B5CCCA1-6BE9-4887-846D-F57D125F07D2}"/>
            </a:ext>
          </a:extLst>
        </xdr:cNvPr>
        <xdr:cNvCxnSpPr/>
      </xdr:nvCxnSpPr>
      <xdr:spPr>
        <a:xfrm flipV="1">
          <a:off x="6324600" y="527050"/>
          <a:ext cx="40957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101600</xdr:colOff>
      <xdr:row>2</xdr:row>
      <xdr:rowOff>323850</xdr:rowOff>
    </xdr:from>
    <xdr:to>
      <xdr:col>24</xdr:col>
      <xdr:colOff>0</xdr:colOff>
      <xdr:row>2</xdr:row>
      <xdr:rowOff>330200</xdr:rowOff>
    </xdr:to>
    <xdr:cxnSp macro="">
      <xdr:nvCxnSpPr>
        <xdr:cNvPr id="24" name="直線コネクタ 23">
          <a:extLst>
            <a:ext uri="{FF2B5EF4-FFF2-40B4-BE49-F238E27FC236}">
              <a16:creationId xmlns:a16="http://schemas.microsoft.com/office/drawing/2014/main" id="{5FE3689D-8A2B-48C5-B11F-5D5BEA8A5090}"/>
            </a:ext>
          </a:extLst>
        </xdr:cNvPr>
        <xdr:cNvCxnSpPr/>
      </xdr:nvCxnSpPr>
      <xdr:spPr>
        <a:xfrm flipV="1">
          <a:off x="6350000" y="1003300"/>
          <a:ext cx="40703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142875</xdr:colOff>
      <xdr:row>3</xdr:row>
      <xdr:rowOff>323850</xdr:rowOff>
    </xdr:from>
    <xdr:to>
      <xdr:col>24</xdr:col>
      <xdr:colOff>0</xdr:colOff>
      <xdr:row>3</xdr:row>
      <xdr:rowOff>349250</xdr:rowOff>
    </xdr:to>
    <xdr:cxnSp macro="">
      <xdr:nvCxnSpPr>
        <xdr:cNvPr id="25" name="直線コネクタ 24">
          <a:extLst>
            <a:ext uri="{FF2B5EF4-FFF2-40B4-BE49-F238E27FC236}">
              <a16:creationId xmlns:a16="http://schemas.microsoft.com/office/drawing/2014/main" id="{C9F0EE57-DE0E-46CF-8356-E88D832BDDA5}"/>
            </a:ext>
          </a:extLst>
        </xdr:cNvPr>
        <xdr:cNvCxnSpPr>
          <a:stCxn id="3" idx="2"/>
        </xdr:cNvCxnSpPr>
      </xdr:nvCxnSpPr>
      <xdr:spPr>
        <a:xfrm flipV="1">
          <a:off x="6391275" y="1454150"/>
          <a:ext cx="4029075" cy="254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50800</xdr:colOff>
      <xdr:row>56</xdr:row>
      <xdr:rowOff>31750</xdr:rowOff>
    </xdr:from>
    <xdr:to>
      <xdr:col>8</xdr:col>
      <xdr:colOff>152400</xdr:colOff>
      <xdr:row>56</xdr:row>
      <xdr:rowOff>44450</xdr:rowOff>
    </xdr:to>
    <xdr:cxnSp macro="">
      <xdr:nvCxnSpPr>
        <xdr:cNvPr id="26" name="直線コネクタ 25">
          <a:extLst>
            <a:ext uri="{FF2B5EF4-FFF2-40B4-BE49-F238E27FC236}">
              <a16:creationId xmlns:a16="http://schemas.microsoft.com/office/drawing/2014/main" id="{699EA6E9-66F3-4933-A0C0-F472E9592EAC}"/>
            </a:ext>
          </a:extLst>
        </xdr:cNvPr>
        <xdr:cNvCxnSpPr/>
      </xdr:nvCxnSpPr>
      <xdr:spPr>
        <a:xfrm flipV="1">
          <a:off x="50800" y="15900400"/>
          <a:ext cx="3346450" cy="127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234950</xdr:colOff>
      <xdr:row>56</xdr:row>
      <xdr:rowOff>38100</xdr:rowOff>
    </xdr:from>
    <xdr:to>
      <xdr:col>15</xdr:col>
      <xdr:colOff>146050</xdr:colOff>
      <xdr:row>56</xdr:row>
      <xdr:rowOff>44450</xdr:rowOff>
    </xdr:to>
    <xdr:cxnSp macro="">
      <xdr:nvCxnSpPr>
        <xdr:cNvPr id="27" name="直線コネクタ 26">
          <a:extLst>
            <a:ext uri="{FF2B5EF4-FFF2-40B4-BE49-F238E27FC236}">
              <a16:creationId xmlns:a16="http://schemas.microsoft.com/office/drawing/2014/main" id="{E17A047F-D5C0-4AA7-9F3B-447FF71C6006}"/>
            </a:ext>
          </a:extLst>
        </xdr:cNvPr>
        <xdr:cNvCxnSpPr/>
      </xdr:nvCxnSpPr>
      <xdr:spPr>
        <a:xfrm flipV="1">
          <a:off x="3479800" y="15906750"/>
          <a:ext cx="291465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31750</xdr:colOff>
      <xdr:row>57</xdr:row>
      <xdr:rowOff>228600</xdr:rowOff>
    </xdr:from>
    <xdr:to>
      <xdr:col>8</xdr:col>
      <xdr:colOff>190500</xdr:colOff>
      <xdr:row>57</xdr:row>
      <xdr:rowOff>247650</xdr:rowOff>
    </xdr:to>
    <xdr:cxnSp macro="">
      <xdr:nvCxnSpPr>
        <xdr:cNvPr id="28" name="直線コネクタ 27">
          <a:extLst>
            <a:ext uri="{FF2B5EF4-FFF2-40B4-BE49-F238E27FC236}">
              <a16:creationId xmlns:a16="http://schemas.microsoft.com/office/drawing/2014/main" id="{520AA6E1-8A54-4A8E-8103-243112A18362}"/>
            </a:ext>
          </a:extLst>
        </xdr:cNvPr>
        <xdr:cNvCxnSpPr/>
      </xdr:nvCxnSpPr>
      <xdr:spPr>
        <a:xfrm flipV="1">
          <a:off x="254000" y="18148300"/>
          <a:ext cx="3403600" cy="190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254000</xdr:colOff>
      <xdr:row>57</xdr:row>
      <xdr:rowOff>222250</xdr:rowOff>
    </xdr:from>
    <xdr:to>
      <xdr:col>15</xdr:col>
      <xdr:colOff>171450</xdr:colOff>
      <xdr:row>57</xdr:row>
      <xdr:rowOff>241300</xdr:rowOff>
    </xdr:to>
    <xdr:cxnSp macro="">
      <xdr:nvCxnSpPr>
        <xdr:cNvPr id="29" name="直線コネクタ 28">
          <a:extLst>
            <a:ext uri="{FF2B5EF4-FFF2-40B4-BE49-F238E27FC236}">
              <a16:creationId xmlns:a16="http://schemas.microsoft.com/office/drawing/2014/main" id="{0150AA41-05D7-4D45-8C3F-AEA7620507C1}"/>
            </a:ext>
          </a:extLst>
        </xdr:cNvPr>
        <xdr:cNvCxnSpPr/>
      </xdr:nvCxnSpPr>
      <xdr:spPr>
        <a:xfrm flipV="1">
          <a:off x="3721100" y="18141950"/>
          <a:ext cx="2921000" cy="190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215900</xdr:colOff>
      <xdr:row>56</xdr:row>
      <xdr:rowOff>38100</xdr:rowOff>
    </xdr:from>
    <xdr:to>
      <xdr:col>23</xdr:col>
      <xdr:colOff>450850</xdr:colOff>
      <xdr:row>56</xdr:row>
      <xdr:rowOff>50800</xdr:rowOff>
    </xdr:to>
    <xdr:cxnSp macro="">
      <xdr:nvCxnSpPr>
        <xdr:cNvPr id="30" name="直線コネクタ 29">
          <a:extLst>
            <a:ext uri="{FF2B5EF4-FFF2-40B4-BE49-F238E27FC236}">
              <a16:creationId xmlns:a16="http://schemas.microsoft.com/office/drawing/2014/main" id="{8C44C218-CE76-4E02-B10E-2FF96D8CA618}"/>
            </a:ext>
          </a:extLst>
        </xdr:cNvPr>
        <xdr:cNvCxnSpPr/>
      </xdr:nvCxnSpPr>
      <xdr:spPr>
        <a:xfrm>
          <a:off x="6686550" y="17665700"/>
          <a:ext cx="3943350" cy="1270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228600</xdr:colOff>
      <xdr:row>57</xdr:row>
      <xdr:rowOff>228600</xdr:rowOff>
    </xdr:from>
    <xdr:to>
      <xdr:col>24</xdr:col>
      <xdr:colOff>6350</xdr:colOff>
      <xdr:row>57</xdr:row>
      <xdr:rowOff>234950</xdr:rowOff>
    </xdr:to>
    <xdr:cxnSp macro="">
      <xdr:nvCxnSpPr>
        <xdr:cNvPr id="31" name="直線コネクタ 30">
          <a:extLst>
            <a:ext uri="{FF2B5EF4-FFF2-40B4-BE49-F238E27FC236}">
              <a16:creationId xmlns:a16="http://schemas.microsoft.com/office/drawing/2014/main" id="{DDF77E8C-E1F3-4386-9618-01CA4199AB56}"/>
            </a:ext>
          </a:extLst>
        </xdr:cNvPr>
        <xdr:cNvCxnSpPr/>
      </xdr:nvCxnSpPr>
      <xdr:spPr>
        <a:xfrm>
          <a:off x="6699250" y="18148300"/>
          <a:ext cx="3949700" cy="6350"/>
        </a:xfrm>
        <a:prstGeom prst="line">
          <a:avLst/>
        </a:prstGeom>
        <a:ln w="28575">
          <a:solidFill>
            <a:schemeClr val="tx1">
              <a:lumMod val="95000"/>
              <a:lumOff val="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69850</xdr:colOff>
      <xdr:row>56</xdr:row>
      <xdr:rowOff>177800</xdr:rowOff>
    </xdr:from>
    <xdr:to>
      <xdr:col>1</xdr:col>
      <xdr:colOff>406400</xdr:colOff>
      <xdr:row>57</xdr:row>
      <xdr:rowOff>222250</xdr:rowOff>
    </xdr:to>
    <xdr:sp macro="" textlink="">
      <xdr:nvSpPr>
        <xdr:cNvPr id="186397" name="楕円 186396">
          <a:extLst>
            <a:ext uri="{FF2B5EF4-FFF2-40B4-BE49-F238E27FC236}">
              <a16:creationId xmlns:a16="http://schemas.microsoft.com/office/drawing/2014/main" id="{0BC12D08-810A-4C50-BB9F-E2E706870D8C}"/>
            </a:ext>
          </a:extLst>
        </xdr:cNvPr>
        <xdr:cNvSpPr/>
      </xdr:nvSpPr>
      <xdr:spPr>
        <a:xfrm>
          <a:off x="69850" y="160464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8</xdr:col>
      <xdr:colOff>260350</xdr:colOff>
      <xdr:row>54</xdr:row>
      <xdr:rowOff>88900</xdr:rowOff>
    </xdr:from>
    <xdr:to>
      <xdr:col>9</xdr:col>
      <xdr:colOff>114300</xdr:colOff>
      <xdr:row>56</xdr:row>
      <xdr:rowOff>6350</xdr:rowOff>
    </xdr:to>
    <xdr:sp macro="" textlink="">
      <xdr:nvSpPr>
        <xdr:cNvPr id="186398" name="楕円 186397">
          <a:extLst>
            <a:ext uri="{FF2B5EF4-FFF2-40B4-BE49-F238E27FC236}">
              <a16:creationId xmlns:a16="http://schemas.microsoft.com/office/drawing/2014/main" id="{AC4741EE-CF49-4F33-AE54-6DE72F556C88}"/>
            </a:ext>
          </a:extLst>
        </xdr:cNvPr>
        <xdr:cNvSpPr/>
      </xdr:nvSpPr>
      <xdr:spPr>
        <a:xfrm>
          <a:off x="3505200" y="15563850"/>
          <a:ext cx="317500" cy="3111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8</xdr:col>
      <xdr:colOff>254000</xdr:colOff>
      <xdr:row>56</xdr:row>
      <xdr:rowOff>177800</xdr:rowOff>
    </xdr:from>
    <xdr:to>
      <xdr:col>9</xdr:col>
      <xdr:colOff>127000</xdr:colOff>
      <xdr:row>57</xdr:row>
      <xdr:rowOff>203200</xdr:rowOff>
    </xdr:to>
    <xdr:sp macro="" textlink="">
      <xdr:nvSpPr>
        <xdr:cNvPr id="186399" name="楕円 186398">
          <a:extLst>
            <a:ext uri="{FF2B5EF4-FFF2-40B4-BE49-F238E27FC236}">
              <a16:creationId xmlns:a16="http://schemas.microsoft.com/office/drawing/2014/main" id="{22BCBE17-B23C-440D-9168-F84FEA66CD3A}"/>
            </a:ext>
          </a:extLst>
        </xdr:cNvPr>
        <xdr:cNvSpPr/>
      </xdr:nvSpPr>
      <xdr:spPr>
        <a:xfrm>
          <a:off x="3498850" y="16046450"/>
          <a:ext cx="336550" cy="3175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xdr:col>
      <xdr:colOff>88900</xdr:colOff>
      <xdr:row>54</xdr:row>
      <xdr:rowOff>50800</xdr:rowOff>
    </xdr:from>
    <xdr:to>
      <xdr:col>1</xdr:col>
      <xdr:colOff>425450</xdr:colOff>
      <xdr:row>55</xdr:row>
      <xdr:rowOff>285750</xdr:rowOff>
    </xdr:to>
    <xdr:sp macro="" textlink="">
      <xdr:nvSpPr>
        <xdr:cNvPr id="186400" name="楕円 186399">
          <a:extLst>
            <a:ext uri="{FF2B5EF4-FFF2-40B4-BE49-F238E27FC236}">
              <a16:creationId xmlns:a16="http://schemas.microsoft.com/office/drawing/2014/main" id="{2BAAAA8C-C83B-4461-9A69-F9DC0D87FC3C}"/>
            </a:ext>
          </a:extLst>
        </xdr:cNvPr>
        <xdr:cNvSpPr/>
      </xdr:nvSpPr>
      <xdr:spPr>
        <a:xfrm>
          <a:off x="88900" y="155257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203200</xdr:colOff>
      <xdr:row>54</xdr:row>
      <xdr:rowOff>69850</xdr:rowOff>
    </xdr:from>
    <xdr:to>
      <xdr:col>16</xdr:col>
      <xdr:colOff>76200</xdr:colOff>
      <xdr:row>56</xdr:row>
      <xdr:rowOff>12700</xdr:rowOff>
    </xdr:to>
    <xdr:sp macro="" textlink="">
      <xdr:nvSpPr>
        <xdr:cNvPr id="186401" name="楕円 186400">
          <a:extLst>
            <a:ext uri="{FF2B5EF4-FFF2-40B4-BE49-F238E27FC236}">
              <a16:creationId xmlns:a16="http://schemas.microsoft.com/office/drawing/2014/main" id="{DBF8CED0-9928-4D8E-98AD-B99E883543B1}"/>
            </a:ext>
          </a:extLst>
        </xdr:cNvPr>
        <xdr:cNvSpPr/>
      </xdr:nvSpPr>
      <xdr:spPr>
        <a:xfrm>
          <a:off x="6451600" y="155448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209550</xdr:colOff>
      <xdr:row>56</xdr:row>
      <xdr:rowOff>165100</xdr:rowOff>
    </xdr:from>
    <xdr:to>
      <xdr:col>16</xdr:col>
      <xdr:colOff>114300</xdr:colOff>
      <xdr:row>57</xdr:row>
      <xdr:rowOff>196850</xdr:rowOff>
    </xdr:to>
    <xdr:sp macro="" textlink="">
      <xdr:nvSpPr>
        <xdr:cNvPr id="186402" name="楕円 186401">
          <a:extLst>
            <a:ext uri="{FF2B5EF4-FFF2-40B4-BE49-F238E27FC236}">
              <a16:creationId xmlns:a16="http://schemas.microsoft.com/office/drawing/2014/main" id="{283FEBAA-976D-437E-BE4F-C06F8E8CECC9}"/>
            </a:ext>
          </a:extLst>
        </xdr:cNvPr>
        <xdr:cNvSpPr/>
      </xdr:nvSpPr>
      <xdr:spPr>
        <a:xfrm>
          <a:off x="6457950" y="16033750"/>
          <a:ext cx="368300" cy="3238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69850</xdr:colOff>
      <xdr:row>0</xdr:row>
      <xdr:rowOff>152400</xdr:rowOff>
    </xdr:from>
    <xdr:to>
      <xdr:col>16</xdr:col>
      <xdr:colOff>0</xdr:colOff>
      <xdr:row>1</xdr:row>
      <xdr:rowOff>184150</xdr:rowOff>
    </xdr:to>
    <xdr:sp macro="" textlink="">
      <xdr:nvSpPr>
        <xdr:cNvPr id="186403" name="楕円 186402">
          <a:extLst>
            <a:ext uri="{FF2B5EF4-FFF2-40B4-BE49-F238E27FC236}">
              <a16:creationId xmlns:a16="http://schemas.microsoft.com/office/drawing/2014/main" id="{3E60137C-7EDE-4CEA-81B8-2DA730592216}"/>
            </a:ext>
          </a:extLst>
        </xdr:cNvPr>
        <xdr:cNvSpPr/>
      </xdr:nvSpPr>
      <xdr:spPr>
        <a:xfrm>
          <a:off x="6318250" y="152400"/>
          <a:ext cx="39370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120650</xdr:colOff>
      <xdr:row>1</xdr:row>
      <xdr:rowOff>273050</xdr:rowOff>
    </xdr:from>
    <xdr:to>
      <xdr:col>6</xdr:col>
      <xdr:colOff>457200</xdr:colOff>
      <xdr:row>2</xdr:row>
      <xdr:rowOff>266700</xdr:rowOff>
    </xdr:to>
    <xdr:sp macro="" textlink="">
      <xdr:nvSpPr>
        <xdr:cNvPr id="186404" name="楕円 186403">
          <a:extLst>
            <a:ext uri="{FF2B5EF4-FFF2-40B4-BE49-F238E27FC236}">
              <a16:creationId xmlns:a16="http://schemas.microsoft.com/office/drawing/2014/main" id="{8C644881-E5D0-45AE-BB62-80AEE2173186}"/>
            </a:ext>
          </a:extLst>
        </xdr:cNvPr>
        <xdr:cNvSpPr/>
      </xdr:nvSpPr>
      <xdr:spPr>
        <a:xfrm>
          <a:off x="2546350" y="6096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120650</xdr:colOff>
      <xdr:row>2</xdr:row>
      <xdr:rowOff>412750</xdr:rowOff>
    </xdr:from>
    <xdr:to>
      <xdr:col>6</xdr:col>
      <xdr:colOff>457200</xdr:colOff>
      <xdr:row>3</xdr:row>
      <xdr:rowOff>298450</xdr:rowOff>
    </xdr:to>
    <xdr:sp macro="" textlink="">
      <xdr:nvSpPr>
        <xdr:cNvPr id="186405" name="楕円 186404">
          <a:extLst>
            <a:ext uri="{FF2B5EF4-FFF2-40B4-BE49-F238E27FC236}">
              <a16:creationId xmlns:a16="http://schemas.microsoft.com/office/drawing/2014/main" id="{6A6D336C-208D-4AF7-977B-10839D500D70}"/>
            </a:ext>
          </a:extLst>
        </xdr:cNvPr>
        <xdr:cNvSpPr/>
      </xdr:nvSpPr>
      <xdr:spPr>
        <a:xfrm>
          <a:off x="2546350" y="109220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6</xdr:col>
      <xdr:colOff>107950</xdr:colOff>
      <xdr:row>0</xdr:row>
      <xdr:rowOff>120650</xdr:rowOff>
    </xdr:from>
    <xdr:to>
      <xdr:col>6</xdr:col>
      <xdr:colOff>444500</xdr:colOff>
      <xdr:row>1</xdr:row>
      <xdr:rowOff>120650</xdr:rowOff>
    </xdr:to>
    <xdr:sp macro="" textlink="">
      <xdr:nvSpPr>
        <xdr:cNvPr id="186406" name="楕円 186405">
          <a:extLst>
            <a:ext uri="{FF2B5EF4-FFF2-40B4-BE49-F238E27FC236}">
              <a16:creationId xmlns:a16="http://schemas.microsoft.com/office/drawing/2014/main" id="{818B52F2-F642-44C7-B6A7-F39FD4337DF9}"/>
            </a:ext>
          </a:extLst>
        </xdr:cNvPr>
        <xdr:cNvSpPr/>
      </xdr:nvSpPr>
      <xdr:spPr>
        <a:xfrm>
          <a:off x="2533650" y="120650"/>
          <a:ext cx="336550" cy="33655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63500</xdr:colOff>
      <xdr:row>1</xdr:row>
      <xdr:rowOff>266700</xdr:rowOff>
    </xdr:from>
    <xdr:to>
      <xdr:col>16</xdr:col>
      <xdr:colOff>0</xdr:colOff>
      <xdr:row>2</xdr:row>
      <xdr:rowOff>292100</xdr:rowOff>
    </xdr:to>
    <xdr:sp macro="" textlink="">
      <xdr:nvSpPr>
        <xdr:cNvPr id="186407" name="楕円 186406">
          <a:extLst>
            <a:ext uri="{FF2B5EF4-FFF2-40B4-BE49-F238E27FC236}">
              <a16:creationId xmlns:a16="http://schemas.microsoft.com/office/drawing/2014/main" id="{489076E9-F10F-430C-BDC6-35B3C57A995C}"/>
            </a:ext>
          </a:extLst>
        </xdr:cNvPr>
        <xdr:cNvSpPr/>
      </xdr:nvSpPr>
      <xdr:spPr>
        <a:xfrm>
          <a:off x="6311900" y="603250"/>
          <a:ext cx="40005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15</xdr:col>
      <xdr:colOff>88900</xdr:colOff>
      <xdr:row>2</xdr:row>
      <xdr:rowOff>393700</xdr:rowOff>
    </xdr:from>
    <xdr:to>
      <xdr:col>16</xdr:col>
      <xdr:colOff>19050</xdr:colOff>
      <xdr:row>3</xdr:row>
      <xdr:rowOff>311150</xdr:rowOff>
    </xdr:to>
    <xdr:sp macro="" textlink="">
      <xdr:nvSpPr>
        <xdr:cNvPr id="186408" name="楕円 186407">
          <a:extLst>
            <a:ext uri="{FF2B5EF4-FFF2-40B4-BE49-F238E27FC236}">
              <a16:creationId xmlns:a16="http://schemas.microsoft.com/office/drawing/2014/main" id="{51268940-FE0D-474C-B6FD-5DA721862CB0}"/>
            </a:ext>
          </a:extLst>
        </xdr:cNvPr>
        <xdr:cNvSpPr/>
      </xdr:nvSpPr>
      <xdr:spPr>
        <a:xfrm>
          <a:off x="6337300" y="1073150"/>
          <a:ext cx="393700" cy="36830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rPr>
            <a:t>再</a:t>
          </a:r>
        </a:p>
      </xdr:txBody>
    </xdr:sp>
    <xdr:clientData/>
  </xdr:twoCellAnchor>
  <xdr:twoCellAnchor>
    <xdr:from>
      <xdr:col>1</xdr:col>
      <xdr:colOff>50800</xdr:colOff>
      <xdr:row>62</xdr:row>
      <xdr:rowOff>25400</xdr:rowOff>
    </xdr:from>
    <xdr:to>
      <xdr:col>11</xdr:col>
      <xdr:colOff>425450</xdr:colOff>
      <xdr:row>72</xdr:row>
      <xdr:rowOff>57150</xdr:rowOff>
    </xdr:to>
    <xdr:sp macro="" textlink="">
      <xdr:nvSpPr>
        <xdr:cNvPr id="186410" name="正方形/長方形 186409">
          <a:extLst>
            <a:ext uri="{FF2B5EF4-FFF2-40B4-BE49-F238E27FC236}">
              <a16:creationId xmlns:a16="http://schemas.microsoft.com/office/drawing/2014/main" id="{44F0CAC0-A39B-442C-B1EB-870EB04ABC8A}"/>
            </a:ext>
          </a:extLst>
        </xdr:cNvPr>
        <xdr:cNvSpPr/>
      </xdr:nvSpPr>
      <xdr:spPr>
        <a:xfrm>
          <a:off x="273050" y="19323050"/>
          <a:ext cx="5010150" cy="2952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lvl="0" algn="l"/>
          <a:r>
            <a:rPr kumimoji="1" lang="ja-JP" altLang="en-US" sz="1200">
              <a:solidFill>
                <a:srgbClr val="FF0000"/>
              </a:solidFill>
            </a:rPr>
            <a:t>①、飲酒可能な時間は片付けを含め</a:t>
          </a:r>
          <a:r>
            <a:rPr kumimoji="1" lang="ja-JP" altLang="en-US" sz="1200" u="sng">
              <a:solidFill>
                <a:srgbClr val="FF0000"/>
              </a:solidFill>
            </a:rPr>
            <a:t>食堂</a:t>
          </a:r>
          <a:r>
            <a:rPr kumimoji="1" lang="en-US" altLang="ja-JP" sz="1200" u="sng">
              <a:solidFill>
                <a:srgbClr val="FF0000"/>
              </a:solidFill>
            </a:rPr>
            <a:t>18</a:t>
          </a:r>
          <a:r>
            <a:rPr kumimoji="1" lang="ja-JP" altLang="en-US" sz="1200" u="sng">
              <a:solidFill>
                <a:srgbClr val="FF0000"/>
              </a:solidFill>
            </a:rPr>
            <a:t>：</a:t>
          </a:r>
          <a:r>
            <a:rPr kumimoji="1" lang="en-US" altLang="ja-JP" sz="1200" u="sng">
              <a:solidFill>
                <a:srgbClr val="FF0000"/>
              </a:solidFill>
            </a:rPr>
            <a:t>30</a:t>
          </a:r>
          <a:r>
            <a:rPr kumimoji="1" lang="ja-JP" altLang="en-US" sz="1200" u="sng">
              <a:solidFill>
                <a:srgbClr val="FF0000"/>
              </a:solidFill>
            </a:rPr>
            <a:t>～</a:t>
          </a:r>
          <a:r>
            <a:rPr kumimoji="1" lang="en-US" altLang="ja-JP" sz="1200" u="sng">
              <a:solidFill>
                <a:srgbClr val="FF0000"/>
              </a:solidFill>
            </a:rPr>
            <a:t>22</a:t>
          </a:r>
          <a:r>
            <a:rPr kumimoji="1" lang="ja-JP" altLang="en-US" sz="1200" u="sng">
              <a:solidFill>
                <a:srgbClr val="FF0000"/>
              </a:solidFill>
            </a:rPr>
            <a:t>：</a:t>
          </a:r>
          <a:r>
            <a:rPr kumimoji="1" lang="en-US" altLang="ja-JP" sz="1200" u="sng">
              <a:solidFill>
                <a:srgbClr val="FF0000"/>
              </a:solidFill>
            </a:rPr>
            <a:t>00</a:t>
          </a:r>
          <a:r>
            <a:rPr kumimoji="1" lang="ja-JP" altLang="en-US" sz="1200" u="sng">
              <a:solidFill>
                <a:srgbClr val="FF0000"/>
              </a:solidFill>
            </a:rPr>
            <a:t>、食事広場</a:t>
          </a:r>
          <a:r>
            <a:rPr kumimoji="1" lang="en-US" altLang="ja-JP" sz="1200" u="sng">
              <a:solidFill>
                <a:srgbClr val="FF0000"/>
              </a:solidFill>
            </a:rPr>
            <a:t>17</a:t>
          </a:r>
          <a:r>
            <a:rPr kumimoji="1" lang="ja-JP" altLang="en-US" sz="1200" u="sng">
              <a:solidFill>
                <a:srgbClr val="FF0000"/>
              </a:solidFill>
            </a:rPr>
            <a:t>：</a:t>
          </a:r>
          <a:r>
            <a:rPr kumimoji="1" lang="en-US" altLang="ja-JP" sz="1200" u="sng">
              <a:solidFill>
                <a:srgbClr val="FF0000"/>
              </a:solidFill>
            </a:rPr>
            <a:t>30</a:t>
          </a:r>
          <a:r>
            <a:rPr kumimoji="1" lang="ja-JP" altLang="en-US" sz="1200" u="sng">
              <a:solidFill>
                <a:srgbClr val="FF0000"/>
              </a:solidFill>
            </a:rPr>
            <a:t>～</a:t>
          </a:r>
          <a:br>
            <a:rPr kumimoji="1" lang="en-US" altLang="ja-JP" sz="1200" u="sng">
              <a:solidFill>
                <a:srgbClr val="FF0000"/>
              </a:solidFill>
            </a:rPr>
          </a:br>
          <a:r>
            <a:rPr kumimoji="1" lang="ja-JP" altLang="en-US" sz="1200" u="none">
              <a:solidFill>
                <a:srgbClr val="FF0000"/>
              </a:solidFill>
            </a:rPr>
            <a:t>　　　</a:t>
          </a:r>
          <a:r>
            <a:rPr kumimoji="1" lang="en-US" altLang="ja-JP" sz="1200" u="sng">
              <a:solidFill>
                <a:srgbClr val="FF0000"/>
              </a:solidFill>
            </a:rPr>
            <a:t>22</a:t>
          </a:r>
          <a:r>
            <a:rPr kumimoji="1" lang="ja-JP" altLang="en-US" sz="1200" u="sng">
              <a:solidFill>
                <a:srgbClr val="FF0000"/>
              </a:solidFill>
            </a:rPr>
            <a:t>：</a:t>
          </a:r>
          <a:r>
            <a:rPr kumimoji="1" lang="en-US" altLang="ja-JP" sz="1200" u="sng">
              <a:solidFill>
                <a:srgbClr val="FF0000"/>
              </a:solidFill>
            </a:rPr>
            <a:t>00</a:t>
          </a:r>
          <a:r>
            <a:rPr kumimoji="1" lang="ja-JP" altLang="en-US" sz="1200" u="sng">
              <a:solidFill>
                <a:srgbClr val="FF0000"/>
              </a:solidFill>
            </a:rPr>
            <a:t>とします。</a:t>
          </a:r>
          <a:endParaRPr kumimoji="1" lang="en-US" altLang="ja-JP" sz="1200" u="sng">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 ②、飲酒可能場所は本館</a:t>
          </a:r>
          <a:r>
            <a:rPr kumimoji="1" lang="en-US" altLang="ja-JP" sz="1200">
              <a:solidFill>
                <a:srgbClr val="FF0000"/>
              </a:solidFill>
            </a:rPr>
            <a:t>2</a:t>
          </a:r>
          <a:r>
            <a:rPr kumimoji="1" lang="ja-JP" altLang="en-US" sz="1200">
              <a:solidFill>
                <a:srgbClr val="FF0000"/>
              </a:solidFill>
            </a:rPr>
            <a:t>階の食堂または野外の食事広場のみとします。</a:t>
          </a:r>
          <a:endParaRPr kumimoji="1" lang="en-US" altLang="ja-JP" sz="1200">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 ③、酒類の持ち込みは禁止です。飲酒を希望する場合には、下記≪アル</a:t>
          </a:r>
          <a:br>
            <a:rPr kumimoji="1" lang="en-US" altLang="ja-JP" sz="1200">
              <a:solidFill>
                <a:srgbClr val="FF0000"/>
              </a:solidFill>
            </a:rPr>
          </a:br>
          <a:r>
            <a:rPr kumimoji="1" lang="ja-JP" altLang="en-US" sz="1200">
              <a:solidFill>
                <a:srgbClr val="FF0000"/>
              </a:solidFill>
            </a:rPr>
            <a:t>　　　コール注文欄≫にてお申し込みをお願いします。</a:t>
          </a:r>
          <a:endParaRPr kumimoji="1" lang="en-US" altLang="ja-JP" sz="1200">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④、未成年者には、絶対飲酒をさせません。未成年者を含む団体の場合、</a:t>
          </a:r>
          <a:br>
            <a:rPr kumimoji="1" lang="en-US" altLang="ja-JP" sz="1200">
              <a:solidFill>
                <a:srgbClr val="FF0000"/>
              </a:solidFill>
            </a:rPr>
          </a:br>
          <a:r>
            <a:rPr kumimoji="1" lang="ja-JP" altLang="en-US" sz="1200">
              <a:solidFill>
                <a:srgbClr val="FF0000"/>
              </a:solidFill>
            </a:rPr>
            <a:t>　　　飲酒をせずに未成年者を監督できる成人を決めます。</a:t>
          </a:r>
          <a:endParaRPr kumimoji="1" lang="en-US" altLang="ja-JP" sz="1200">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 ⑤、緊急時に備え、緊急車両の運転手は飲酒をしません。</a:t>
          </a:r>
          <a:endParaRPr kumimoji="1" lang="en-US" altLang="ja-JP" sz="1200">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 ⑥、社会教育施設であることを理解し、</a:t>
          </a:r>
          <a:r>
            <a:rPr kumimoji="1" lang="en-US" altLang="ja-JP" sz="1200">
              <a:solidFill>
                <a:srgbClr val="FF0000"/>
              </a:solidFill>
            </a:rPr>
            <a:t>【</a:t>
          </a:r>
          <a:r>
            <a:rPr kumimoji="1" lang="ja-JP" altLang="en-US" sz="1200">
              <a:solidFill>
                <a:srgbClr val="FF0000"/>
              </a:solidFill>
            </a:rPr>
            <a:t>２本／</a:t>
          </a:r>
          <a:r>
            <a:rPr kumimoji="1" lang="en-US" altLang="ja-JP" sz="1200">
              <a:solidFill>
                <a:srgbClr val="FF0000"/>
              </a:solidFill>
            </a:rPr>
            <a:t>1</a:t>
          </a:r>
          <a:r>
            <a:rPr kumimoji="1" lang="ja-JP" altLang="en-US" sz="1200">
              <a:solidFill>
                <a:srgbClr val="FF0000"/>
              </a:solidFill>
            </a:rPr>
            <a:t>人</a:t>
          </a:r>
          <a:r>
            <a:rPr kumimoji="1" lang="en-US" altLang="ja-JP" sz="1200">
              <a:solidFill>
                <a:srgbClr val="FF0000"/>
              </a:solidFill>
            </a:rPr>
            <a:t>】</a:t>
          </a:r>
          <a:r>
            <a:rPr kumimoji="1" lang="ja-JP" altLang="en-US" sz="1200">
              <a:solidFill>
                <a:srgbClr val="FF0000"/>
              </a:solidFill>
            </a:rPr>
            <a:t>までとします。</a:t>
          </a:r>
          <a:endParaRPr kumimoji="1" lang="en-US" altLang="ja-JP" sz="1200">
            <a:solidFill>
              <a:srgbClr val="FF0000"/>
            </a:solidFill>
          </a:endParaRPr>
        </a:p>
        <a:p>
          <a:pPr lvl="0" algn="l"/>
          <a:endParaRPr kumimoji="1" lang="en-US" altLang="ja-JP" sz="800">
            <a:solidFill>
              <a:srgbClr val="FF0000"/>
            </a:solidFill>
          </a:endParaRPr>
        </a:p>
        <a:p>
          <a:pPr lvl="0" algn="l"/>
          <a:r>
            <a:rPr kumimoji="1" lang="ja-JP" altLang="en-US" sz="1200">
              <a:solidFill>
                <a:srgbClr val="FF0000"/>
              </a:solidFill>
            </a:rPr>
            <a:t> ⑦、他団体の迷惑になる行為はしません。</a:t>
          </a:r>
        </a:p>
      </xdr:txBody>
    </xdr:sp>
    <xdr:clientData/>
  </xdr:twoCellAnchor>
  <xdr:twoCellAnchor>
    <xdr:from>
      <xdr:col>2</xdr:col>
      <xdr:colOff>139700</xdr:colOff>
      <xdr:row>72</xdr:row>
      <xdr:rowOff>215900</xdr:rowOff>
    </xdr:from>
    <xdr:to>
      <xdr:col>11</xdr:col>
      <xdr:colOff>241300</xdr:colOff>
      <xdr:row>74</xdr:row>
      <xdr:rowOff>127000</xdr:rowOff>
    </xdr:to>
    <xdr:sp macro="" textlink="">
      <xdr:nvSpPr>
        <xdr:cNvPr id="186412" name="正方形/長方形 186411">
          <a:extLst>
            <a:ext uri="{FF2B5EF4-FFF2-40B4-BE49-F238E27FC236}">
              <a16:creationId xmlns:a16="http://schemas.microsoft.com/office/drawing/2014/main" id="{811E5766-3100-4E6F-BFD8-0BA9C5EEE4E8}"/>
            </a:ext>
          </a:extLst>
        </xdr:cNvPr>
        <xdr:cNvSpPr/>
      </xdr:nvSpPr>
      <xdr:spPr>
        <a:xfrm>
          <a:off x="825500" y="22434550"/>
          <a:ext cx="4273550" cy="4953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chemeClr val="tx1"/>
              </a:solidFill>
            </a:rPr>
            <a:t>※《</a:t>
          </a:r>
          <a:r>
            <a:rPr kumimoji="1" lang="ja-JP" altLang="en-US" sz="900" b="1">
              <a:solidFill>
                <a:schemeClr val="tx1"/>
              </a:solidFill>
            </a:rPr>
            <a:t>アルコール飲酒に対しての同意事項</a:t>
          </a:r>
          <a:r>
            <a:rPr kumimoji="1" lang="en-US" altLang="ja-JP" sz="900" b="1">
              <a:solidFill>
                <a:schemeClr val="tx1"/>
              </a:solidFill>
            </a:rPr>
            <a:t>》</a:t>
          </a:r>
          <a:r>
            <a:rPr kumimoji="1" lang="ja-JP" altLang="en-US" sz="900" b="1">
              <a:solidFill>
                <a:schemeClr val="tx1"/>
              </a:solidFill>
            </a:rPr>
            <a:t>を熟読し、上記にチェックをお願いします。</a:t>
          </a:r>
          <a:endParaRPr kumimoji="1" lang="en-US" altLang="ja-JP" sz="900" b="1">
            <a:solidFill>
              <a:schemeClr val="tx1"/>
            </a:solidFill>
          </a:endParaRPr>
        </a:p>
        <a:p>
          <a:pPr algn="l"/>
          <a:r>
            <a:rPr kumimoji="1" lang="en-US" altLang="ja-JP" sz="900" b="1">
              <a:solidFill>
                <a:schemeClr val="tx1"/>
              </a:solidFill>
              <a:effectLst/>
              <a:latin typeface="+mn-lt"/>
              <a:ea typeface="+mn-ea"/>
              <a:cs typeface="+mn-cs"/>
            </a:rPr>
            <a:t>※</a:t>
          </a:r>
          <a:r>
            <a:rPr kumimoji="1" lang="ja-JP" altLang="ja-JP" sz="900" b="1">
              <a:solidFill>
                <a:schemeClr val="tx1"/>
              </a:solidFill>
              <a:effectLst/>
              <a:latin typeface="+mn-lt"/>
              <a:ea typeface="+mn-ea"/>
              <a:cs typeface="+mn-cs"/>
            </a:rPr>
            <a:t>該当する項目へ☑してください。</a:t>
          </a:r>
          <a:br>
            <a:rPr kumimoji="1" lang="en-US" altLang="ja-JP" sz="900" b="1">
              <a:solidFill>
                <a:schemeClr val="tx1"/>
              </a:solidFill>
              <a:effectLst/>
              <a:latin typeface="+mn-lt"/>
              <a:ea typeface="+mn-ea"/>
              <a:cs typeface="+mn-cs"/>
            </a:rPr>
          </a:br>
          <a:endParaRPr kumimoji="1" lang="ja-JP" altLang="en-US" sz="900" b="1">
            <a:solidFill>
              <a:schemeClr val="tx1"/>
            </a:solidFill>
          </a:endParaRPr>
        </a:p>
      </xdr:txBody>
    </xdr:sp>
    <xdr:clientData/>
  </xdr:twoCellAnchor>
  <xdr:twoCellAnchor>
    <xdr:from>
      <xdr:col>13</xdr:col>
      <xdr:colOff>25400</xdr:colOff>
      <xdr:row>74</xdr:row>
      <xdr:rowOff>82550</xdr:rowOff>
    </xdr:from>
    <xdr:to>
      <xdr:col>23</xdr:col>
      <xdr:colOff>82550</xdr:colOff>
      <xdr:row>76</xdr:row>
      <xdr:rowOff>38100</xdr:rowOff>
    </xdr:to>
    <xdr:sp macro="" textlink="">
      <xdr:nvSpPr>
        <xdr:cNvPr id="186416" name="正方形/長方形 186415">
          <a:extLst>
            <a:ext uri="{FF2B5EF4-FFF2-40B4-BE49-F238E27FC236}">
              <a16:creationId xmlns:a16="http://schemas.microsoft.com/office/drawing/2014/main" id="{24F70F39-C786-411B-8EA1-1F77707A3CF7}"/>
            </a:ext>
          </a:extLst>
        </xdr:cNvPr>
        <xdr:cNvSpPr/>
      </xdr:nvSpPr>
      <xdr:spPr>
        <a:xfrm>
          <a:off x="5568950" y="22885400"/>
          <a:ext cx="4692650" cy="539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rPr>
            <a:t>※</a:t>
          </a:r>
          <a:r>
            <a:rPr kumimoji="1" lang="ja-JP" altLang="en-US" sz="1100" b="1">
              <a:solidFill>
                <a:schemeClr val="tx1"/>
              </a:solidFill>
            </a:rPr>
            <a:t>注文した商品が残った場合、返品はできません。</a:t>
          </a:r>
          <a:br>
            <a:rPr kumimoji="1" lang="en-US" altLang="ja-JP" sz="1100" b="1">
              <a:solidFill>
                <a:schemeClr val="tx1"/>
              </a:solidFill>
            </a:rPr>
          </a:br>
          <a:r>
            <a:rPr kumimoji="1" lang="en-US" altLang="ja-JP" sz="1100" b="1">
              <a:solidFill>
                <a:srgbClr val="FF0000"/>
              </a:solidFill>
            </a:rPr>
            <a:t>※</a:t>
          </a:r>
          <a:r>
            <a:rPr kumimoji="1" lang="ja-JP" altLang="en-US" sz="1100" b="1">
              <a:solidFill>
                <a:srgbClr val="FF0000"/>
              </a:solidFill>
            </a:rPr>
            <a:t>アルコール注文は利用日の</a:t>
          </a:r>
          <a:r>
            <a:rPr kumimoji="1" lang="en-US" altLang="ja-JP" sz="1100" b="1">
              <a:solidFill>
                <a:srgbClr val="FF0000"/>
              </a:solidFill>
            </a:rPr>
            <a:t>2</a:t>
          </a:r>
          <a:r>
            <a:rPr kumimoji="1" lang="ja-JP" altLang="en-US" sz="1100" b="1">
              <a:solidFill>
                <a:srgbClr val="FF0000"/>
              </a:solidFill>
            </a:rPr>
            <a:t>週間前までに注文をお願いいたします。</a:t>
          </a:r>
        </a:p>
      </xdr:txBody>
    </xdr:sp>
    <xdr:clientData/>
  </xdr:twoCellAnchor>
  <xdr:twoCellAnchor>
    <xdr:from>
      <xdr:col>2</xdr:col>
      <xdr:colOff>425450</xdr:colOff>
      <xdr:row>105</xdr:row>
      <xdr:rowOff>0</xdr:rowOff>
    </xdr:from>
    <xdr:to>
      <xdr:col>5</xdr:col>
      <xdr:colOff>146050</xdr:colOff>
      <xdr:row>105</xdr:row>
      <xdr:rowOff>285750</xdr:rowOff>
    </xdr:to>
    <xdr:sp macro="" textlink="">
      <xdr:nvSpPr>
        <xdr:cNvPr id="186419" name="正方形/長方形 186418">
          <a:extLst>
            <a:ext uri="{FF2B5EF4-FFF2-40B4-BE49-F238E27FC236}">
              <a16:creationId xmlns:a16="http://schemas.microsoft.com/office/drawing/2014/main" id="{D22CD65A-461B-4C5C-BA07-6480B4E04D0E}"/>
            </a:ext>
          </a:extLst>
        </xdr:cNvPr>
        <xdr:cNvSpPr/>
      </xdr:nvSpPr>
      <xdr:spPr>
        <a:xfrm>
          <a:off x="1111250" y="32772350"/>
          <a:ext cx="1111250"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i="0">
              <a:solidFill>
                <a:schemeClr val="tx1">
                  <a:lumMod val="95000"/>
                  <a:lumOff val="5000"/>
                </a:schemeClr>
              </a:solidFill>
            </a:rPr>
            <a:t>記入例：</a:t>
          </a:r>
        </a:p>
      </xdr:txBody>
    </xdr:sp>
    <xdr:clientData/>
  </xdr:twoCellAnchor>
  <xdr:twoCellAnchor>
    <xdr:from>
      <xdr:col>16</xdr:col>
      <xdr:colOff>12700</xdr:colOff>
      <xdr:row>96</xdr:row>
      <xdr:rowOff>323850</xdr:rowOff>
    </xdr:from>
    <xdr:to>
      <xdr:col>17</xdr:col>
      <xdr:colOff>241300</xdr:colOff>
      <xdr:row>97</xdr:row>
      <xdr:rowOff>330200</xdr:rowOff>
    </xdr:to>
    <xdr:sp macro="" textlink="">
      <xdr:nvSpPr>
        <xdr:cNvPr id="186370" name="正方形/長方形 186369">
          <a:extLst>
            <a:ext uri="{FF2B5EF4-FFF2-40B4-BE49-F238E27FC236}">
              <a16:creationId xmlns:a16="http://schemas.microsoft.com/office/drawing/2014/main" id="{A3737D8D-30C8-457B-8D20-68176879A415}"/>
            </a:ext>
          </a:extLst>
        </xdr:cNvPr>
        <xdr:cNvSpPr/>
      </xdr:nvSpPr>
      <xdr:spPr>
        <a:xfrm>
          <a:off x="6946900" y="30314900"/>
          <a:ext cx="692150" cy="3429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i="0">
              <a:solidFill>
                <a:schemeClr val="tx1">
                  <a:lumMod val="95000"/>
                  <a:lumOff val="5000"/>
                </a:schemeClr>
              </a:solidFill>
            </a:rPr>
            <a:t>記入例：</a:t>
          </a:r>
        </a:p>
      </xdr:txBody>
    </xdr:sp>
    <xdr:clientData/>
  </xdr:twoCellAnchor>
  <xdr:twoCellAnchor>
    <xdr:from>
      <xdr:col>17</xdr:col>
      <xdr:colOff>0</xdr:colOff>
      <xdr:row>62</xdr:row>
      <xdr:rowOff>12700</xdr:rowOff>
    </xdr:from>
    <xdr:to>
      <xdr:col>18</xdr:col>
      <xdr:colOff>209550</xdr:colOff>
      <xdr:row>63</xdr:row>
      <xdr:rowOff>0</xdr:rowOff>
    </xdr:to>
    <xdr:sp macro="" textlink="">
      <xdr:nvSpPr>
        <xdr:cNvPr id="186393" name="正方形/長方形 186392">
          <a:extLst>
            <a:ext uri="{FF2B5EF4-FFF2-40B4-BE49-F238E27FC236}">
              <a16:creationId xmlns:a16="http://schemas.microsoft.com/office/drawing/2014/main" id="{AB02D8C3-484F-49F7-ACE4-02F2A9E71DAC}"/>
            </a:ext>
          </a:extLst>
        </xdr:cNvPr>
        <xdr:cNvSpPr/>
      </xdr:nvSpPr>
      <xdr:spPr>
        <a:xfrm>
          <a:off x="7175500" y="17595850"/>
          <a:ext cx="673100" cy="2794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i="0">
              <a:solidFill>
                <a:schemeClr val="tx1">
                  <a:lumMod val="95000"/>
                  <a:lumOff val="5000"/>
                </a:schemeClr>
              </a:solidFill>
            </a:rPr>
            <a:t>注文例：</a:t>
          </a:r>
        </a:p>
      </xdr:txBody>
    </xdr:sp>
    <xdr:clientData/>
  </xdr:twoCellAnchor>
  <xdr:twoCellAnchor>
    <xdr:from>
      <xdr:col>12</xdr:col>
      <xdr:colOff>190500</xdr:colOff>
      <xdr:row>96</xdr:row>
      <xdr:rowOff>254000</xdr:rowOff>
    </xdr:from>
    <xdr:to>
      <xdr:col>14</xdr:col>
      <xdr:colOff>114300</xdr:colOff>
      <xdr:row>97</xdr:row>
      <xdr:rowOff>234950</xdr:rowOff>
    </xdr:to>
    <xdr:sp macro="" textlink="">
      <xdr:nvSpPr>
        <xdr:cNvPr id="186396" name="正方形/長方形 186395">
          <a:extLst>
            <a:ext uri="{FF2B5EF4-FFF2-40B4-BE49-F238E27FC236}">
              <a16:creationId xmlns:a16="http://schemas.microsoft.com/office/drawing/2014/main" id="{C2B98547-8C94-49D2-827B-9D4461FDE275}"/>
            </a:ext>
          </a:extLst>
        </xdr:cNvPr>
        <xdr:cNvSpPr/>
      </xdr:nvSpPr>
      <xdr:spPr>
        <a:xfrm>
          <a:off x="5511800" y="28784550"/>
          <a:ext cx="609600" cy="2730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i="0">
              <a:solidFill>
                <a:schemeClr val="tx1">
                  <a:lumMod val="95000"/>
                  <a:lumOff val="5000"/>
                </a:schemeClr>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xdr:col>
          <xdr:colOff>203200</xdr:colOff>
          <xdr:row>19</xdr:row>
          <xdr:rowOff>63500</xdr:rowOff>
        </xdr:from>
        <xdr:to>
          <xdr:col>2</xdr:col>
          <xdr:colOff>25400</xdr:colOff>
          <xdr:row>19</xdr:row>
          <xdr:rowOff>273050</xdr:rowOff>
        </xdr:to>
        <xdr:sp macro="" textlink="">
          <xdr:nvSpPr>
            <xdr:cNvPr id="5" name="Check Box 32" hidden="1">
              <a:extLst>
                <a:ext uri="{63B3BB69-23CF-44E3-9099-C40C66FF867C}">
                  <a14:compatExt spid="_x0000_s186400"/>
                </a:ext>
                <a:ext uri="{FF2B5EF4-FFF2-40B4-BE49-F238E27FC236}">
                  <a16:creationId xmlns:a16="http://schemas.microsoft.com/office/drawing/2014/main" id="{00000000-0008-0000-02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xdr:colOff>
          <xdr:row>19</xdr:row>
          <xdr:rowOff>50800</xdr:rowOff>
        </xdr:from>
        <xdr:to>
          <xdr:col>5</xdr:col>
          <xdr:colOff>450850</xdr:colOff>
          <xdr:row>19</xdr:row>
          <xdr:rowOff>260350</xdr:rowOff>
        </xdr:to>
        <xdr:sp macro="" textlink="">
          <xdr:nvSpPr>
            <xdr:cNvPr id="7" name="Check Box 33" hidden="1">
              <a:extLst>
                <a:ext uri="{63B3BB69-23CF-44E3-9099-C40C66FF867C}">
                  <a14:compatExt spid="_x0000_s186401"/>
                </a:ext>
                <a:ext uri="{FF2B5EF4-FFF2-40B4-BE49-F238E27FC236}">
                  <a16:creationId xmlns:a16="http://schemas.microsoft.com/office/drawing/2014/main" id="{00000000-0008-0000-02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57150</xdr:rowOff>
        </xdr:from>
        <xdr:to>
          <xdr:col>5</xdr:col>
          <xdr:colOff>457200</xdr:colOff>
          <xdr:row>20</xdr:row>
          <xdr:rowOff>266700</xdr:rowOff>
        </xdr:to>
        <xdr:sp macro="" textlink="">
          <xdr:nvSpPr>
            <xdr:cNvPr id="9" name="Check Box 34" hidden="1">
              <a:extLst>
                <a:ext uri="{63B3BB69-23CF-44E3-9099-C40C66FF867C}">
                  <a14:compatExt spid="_x0000_s186402"/>
                </a:ext>
                <a:ext uri="{FF2B5EF4-FFF2-40B4-BE49-F238E27FC236}">
                  <a16:creationId xmlns:a16="http://schemas.microsoft.com/office/drawing/2014/main" id="{00000000-0008-0000-02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35</xdr:row>
          <xdr:rowOff>69850</xdr:rowOff>
        </xdr:from>
        <xdr:to>
          <xdr:col>1</xdr:col>
          <xdr:colOff>412750</xdr:colOff>
          <xdr:row>35</xdr:row>
          <xdr:rowOff>279400</xdr:rowOff>
        </xdr:to>
        <xdr:sp macro="" textlink="">
          <xdr:nvSpPr>
            <xdr:cNvPr id="12" name="Check Box 35" hidden="1">
              <a:extLst>
                <a:ext uri="{63B3BB69-23CF-44E3-9099-C40C66FF867C}">
                  <a14:compatExt spid="_x0000_s186403"/>
                </a:ext>
                <a:ext uri="{FF2B5EF4-FFF2-40B4-BE49-F238E27FC236}">
                  <a16:creationId xmlns:a16="http://schemas.microsoft.com/office/drawing/2014/main" id="{00000000-0008-0000-02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36</xdr:row>
          <xdr:rowOff>69850</xdr:rowOff>
        </xdr:from>
        <xdr:to>
          <xdr:col>1</xdr:col>
          <xdr:colOff>406400</xdr:colOff>
          <xdr:row>36</xdr:row>
          <xdr:rowOff>279400</xdr:rowOff>
        </xdr:to>
        <xdr:sp macro="" textlink="">
          <xdr:nvSpPr>
            <xdr:cNvPr id="15" name="Check Box 36" hidden="1">
              <a:extLst>
                <a:ext uri="{63B3BB69-23CF-44E3-9099-C40C66FF867C}">
                  <a14:compatExt spid="_x0000_s186404"/>
                </a:ext>
                <a:ext uri="{FF2B5EF4-FFF2-40B4-BE49-F238E27FC236}">
                  <a16:creationId xmlns:a16="http://schemas.microsoft.com/office/drawing/2014/main" id="{00000000-0008-0000-02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71</xdr:row>
          <xdr:rowOff>266700</xdr:rowOff>
        </xdr:from>
        <xdr:to>
          <xdr:col>3</xdr:col>
          <xdr:colOff>120650</xdr:colOff>
          <xdr:row>73</xdr:row>
          <xdr:rowOff>0</xdr:rowOff>
        </xdr:to>
        <xdr:sp macro="" textlink="">
          <xdr:nvSpPr>
            <xdr:cNvPr id="17" name="Check Box 37" hidden="1">
              <a:extLst>
                <a:ext uri="{63B3BB69-23CF-44E3-9099-C40C66FF867C}">
                  <a14:compatExt spid="_x0000_s186405"/>
                </a:ext>
                <a:ext uri="{FF2B5EF4-FFF2-40B4-BE49-F238E27FC236}">
                  <a16:creationId xmlns:a16="http://schemas.microsoft.com/office/drawing/2014/main" id="{00000000-0008-0000-02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74</xdr:row>
          <xdr:rowOff>0</xdr:rowOff>
        </xdr:from>
        <xdr:to>
          <xdr:col>7</xdr:col>
          <xdr:colOff>38100</xdr:colOff>
          <xdr:row>75</xdr:row>
          <xdr:rowOff>6350</xdr:rowOff>
        </xdr:to>
        <xdr:sp macro="" textlink="">
          <xdr:nvSpPr>
            <xdr:cNvPr id="18" name="Check Box 38" hidden="1">
              <a:extLst>
                <a:ext uri="{63B3BB69-23CF-44E3-9099-C40C66FF867C}">
                  <a14:compatExt spid="_x0000_s186406"/>
                </a:ext>
                <a:ext uri="{FF2B5EF4-FFF2-40B4-BE49-F238E27FC236}">
                  <a16:creationId xmlns:a16="http://schemas.microsoft.com/office/drawing/2014/main" id="{00000000-0008-0000-02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165100</xdr:colOff>
          <xdr:row>75</xdr:row>
          <xdr:rowOff>0</xdr:rowOff>
        </xdr:from>
        <xdr:to>
          <xdr:col>7</xdr:col>
          <xdr:colOff>38100</xdr:colOff>
          <xdr:row>76</xdr:row>
          <xdr:rowOff>6350</xdr:rowOff>
        </xdr:to>
        <xdr:sp macro="" textlink="">
          <xdr:nvSpPr>
            <xdr:cNvPr id="19" name="Check Box 39" hidden="1">
              <a:extLst>
                <a:ext uri="{63B3BB69-23CF-44E3-9099-C40C66FF867C}">
                  <a14:compatExt spid="_x0000_s186407"/>
                </a:ext>
                <a:ext uri="{FF2B5EF4-FFF2-40B4-BE49-F238E27FC236}">
                  <a16:creationId xmlns:a16="http://schemas.microsoft.com/office/drawing/2014/main" id="{00000000-0008-0000-02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6350</xdr:rowOff>
        </xdr:to>
        <xdr:sp macro="" textlink="">
          <xdr:nvSpPr>
            <xdr:cNvPr id="150529" name="Check Box 1" hidden="1">
              <a:extLst>
                <a:ext uri="{63B3BB69-23CF-44E3-9099-C40C66FF867C}">
                  <a14:compatExt spid="_x0000_s150529"/>
                </a:ext>
                <a:ext uri="{FF2B5EF4-FFF2-40B4-BE49-F238E27FC236}">
                  <a16:creationId xmlns:a16="http://schemas.microsoft.com/office/drawing/2014/main" id="{00000000-0008-0000-0300-000001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6350</xdr:rowOff>
        </xdr:from>
        <xdr:to>
          <xdr:col>1</xdr:col>
          <xdr:colOff>273050</xdr:colOff>
          <xdr:row>31</xdr:row>
          <xdr:rowOff>0</xdr:rowOff>
        </xdr:to>
        <xdr:sp macro="" textlink="">
          <xdr:nvSpPr>
            <xdr:cNvPr id="150530" name="Check Box 2" hidden="1">
              <a:extLst>
                <a:ext uri="{63B3BB69-23CF-44E3-9099-C40C66FF867C}">
                  <a14:compatExt spid="_x0000_s150530"/>
                </a:ext>
                <a:ext uri="{FF2B5EF4-FFF2-40B4-BE49-F238E27FC236}">
                  <a16:creationId xmlns:a16="http://schemas.microsoft.com/office/drawing/2014/main" id="{00000000-0008-0000-0300-00000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6350</xdr:rowOff>
        </xdr:from>
        <xdr:to>
          <xdr:col>1</xdr:col>
          <xdr:colOff>330200</xdr:colOff>
          <xdr:row>32</xdr:row>
          <xdr:rowOff>0</xdr:rowOff>
        </xdr:to>
        <xdr:sp macro="" textlink="">
          <xdr:nvSpPr>
            <xdr:cNvPr id="150531" name="Check Box 3" hidden="1">
              <a:extLst>
                <a:ext uri="{63B3BB69-23CF-44E3-9099-C40C66FF867C}">
                  <a14:compatExt spid="_x0000_s150531"/>
                </a:ext>
                <a:ext uri="{FF2B5EF4-FFF2-40B4-BE49-F238E27FC236}">
                  <a16:creationId xmlns:a16="http://schemas.microsoft.com/office/drawing/2014/main" id="{00000000-0008-0000-0300-00000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6350</xdr:rowOff>
        </xdr:to>
        <xdr:sp macro="" textlink="">
          <xdr:nvSpPr>
            <xdr:cNvPr id="150532" name="Check Box 4" hidden="1">
              <a:extLst>
                <a:ext uri="{63B3BB69-23CF-44E3-9099-C40C66FF867C}">
                  <a14:compatExt spid="_x0000_s150532"/>
                </a:ext>
                <a:ext uri="{FF2B5EF4-FFF2-40B4-BE49-F238E27FC236}">
                  <a16:creationId xmlns:a16="http://schemas.microsoft.com/office/drawing/2014/main" id="{00000000-0008-0000-0300-00000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6350</xdr:rowOff>
        </xdr:from>
        <xdr:to>
          <xdr:col>1</xdr:col>
          <xdr:colOff>273050</xdr:colOff>
          <xdr:row>34</xdr:row>
          <xdr:rowOff>0</xdr:rowOff>
        </xdr:to>
        <xdr:sp macro="" textlink="">
          <xdr:nvSpPr>
            <xdr:cNvPr id="150533" name="Check Box 5" hidden="1">
              <a:extLst>
                <a:ext uri="{63B3BB69-23CF-44E3-9099-C40C66FF867C}">
                  <a14:compatExt spid="_x0000_s150533"/>
                </a:ext>
                <a:ext uri="{FF2B5EF4-FFF2-40B4-BE49-F238E27FC236}">
                  <a16:creationId xmlns:a16="http://schemas.microsoft.com/office/drawing/2014/main" id="{00000000-0008-0000-0300-000005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6350</xdr:rowOff>
        </xdr:from>
        <xdr:to>
          <xdr:col>1</xdr:col>
          <xdr:colOff>330200</xdr:colOff>
          <xdr:row>35</xdr:row>
          <xdr:rowOff>0</xdr:rowOff>
        </xdr:to>
        <xdr:sp macro="" textlink="">
          <xdr:nvSpPr>
            <xdr:cNvPr id="150534" name="Check Box 6" hidden="1">
              <a:extLst>
                <a:ext uri="{63B3BB69-23CF-44E3-9099-C40C66FF867C}">
                  <a14:compatExt spid="_x0000_s150534"/>
                </a:ext>
                <a:ext uri="{FF2B5EF4-FFF2-40B4-BE49-F238E27FC236}">
                  <a16:creationId xmlns:a16="http://schemas.microsoft.com/office/drawing/2014/main" id="{00000000-0008-0000-0300-000006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6350</xdr:rowOff>
        </xdr:to>
        <xdr:sp macro="" textlink="">
          <xdr:nvSpPr>
            <xdr:cNvPr id="150535" name="Check Box 7" hidden="1">
              <a:extLst>
                <a:ext uri="{63B3BB69-23CF-44E3-9099-C40C66FF867C}">
                  <a14:compatExt spid="_x0000_s150535"/>
                </a:ext>
                <a:ext uri="{FF2B5EF4-FFF2-40B4-BE49-F238E27FC236}">
                  <a16:creationId xmlns:a16="http://schemas.microsoft.com/office/drawing/2014/main" id="{00000000-0008-0000-0300-000007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6350</xdr:rowOff>
        </xdr:from>
        <xdr:to>
          <xdr:col>1</xdr:col>
          <xdr:colOff>273050</xdr:colOff>
          <xdr:row>37</xdr:row>
          <xdr:rowOff>0</xdr:rowOff>
        </xdr:to>
        <xdr:sp macro="" textlink="">
          <xdr:nvSpPr>
            <xdr:cNvPr id="150536" name="Check Box 8" hidden="1">
              <a:extLst>
                <a:ext uri="{63B3BB69-23CF-44E3-9099-C40C66FF867C}">
                  <a14:compatExt spid="_x0000_s150536"/>
                </a:ext>
                <a:ext uri="{FF2B5EF4-FFF2-40B4-BE49-F238E27FC236}">
                  <a16:creationId xmlns:a16="http://schemas.microsoft.com/office/drawing/2014/main" id="{00000000-0008-0000-0300-000008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6350</xdr:rowOff>
        </xdr:from>
        <xdr:to>
          <xdr:col>1</xdr:col>
          <xdr:colOff>330200</xdr:colOff>
          <xdr:row>38</xdr:row>
          <xdr:rowOff>0</xdr:rowOff>
        </xdr:to>
        <xdr:sp macro="" textlink="">
          <xdr:nvSpPr>
            <xdr:cNvPr id="150537" name="Check Box 9" hidden="1">
              <a:extLst>
                <a:ext uri="{63B3BB69-23CF-44E3-9099-C40C66FF867C}">
                  <a14:compatExt spid="_x0000_s150537"/>
                </a:ext>
                <a:ext uri="{FF2B5EF4-FFF2-40B4-BE49-F238E27FC236}">
                  <a16:creationId xmlns:a16="http://schemas.microsoft.com/office/drawing/2014/main" id="{00000000-0008-0000-0300-000009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29</xdr:row>
          <xdr:rowOff>12700</xdr:rowOff>
        </xdr:from>
        <xdr:to>
          <xdr:col>1</xdr:col>
          <xdr:colOff>317500</xdr:colOff>
          <xdr:row>30</xdr:row>
          <xdr:rowOff>12700</xdr:rowOff>
        </xdr:to>
        <xdr:sp macro="" textlink="">
          <xdr:nvSpPr>
            <xdr:cNvPr id="150538" name="Check Box 10" hidden="1">
              <a:extLst>
                <a:ext uri="{63B3BB69-23CF-44E3-9099-C40C66FF867C}">
                  <a14:compatExt spid="_x0000_s150538"/>
                </a:ext>
                <a:ext uri="{FF2B5EF4-FFF2-40B4-BE49-F238E27FC236}">
                  <a16:creationId xmlns:a16="http://schemas.microsoft.com/office/drawing/2014/main" id="{00000000-0008-0000-0300-00000A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30</xdr:row>
          <xdr:rowOff>12700</xdr:rowOff>
        </xdr:from>
        <xdr:to>
          <xdr:col>1</xdr:col>
          <xdr:colOff>279400</xdr:colOff>
          <xdr:row>31</xdr:row>
          <xdr:rowOff>0</xdr:rowOff>
        </xdr:to>
        <xdr:sp macro="" textlink="">
          <xdr:nvSpPr>
            <xdr:cNvPr id="150539" name="Check Box 11" hidden="1">
              <a:extLst>
                <a:ext uri="{63B3BB69-23CF-44E3-9099-C40C66FF867C}">
                  <a14:compatExt spid="_x0000_s150539"/>
                </a:ext>
                <a:ext uri="{FF2B5EF4-FFF2-40B4-BE49-F238E27FC236}">
                  <a16:creationId xmlns:a16="http://schemas.microsoft.com/office/drawing/2014/main" id="{00000000-0008-0000-0300-00000B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31</xdr:row>
          <xdr:rowOff>12700</xdr:rowOff>
        </xdr:from>
        <xdr:to>
          <xdr:col>1</xdr:col>
          <xdr:colOff>336550</xdr:colOff>
          <xdr:row>32</xdr:row>
          <xdr:rowOff>0</xdr:rowOff>
        </xdr:to>
        <xdr:sp macro="" textlink="">
          <xdr:nvSpPr>
            <xdr:cNvPr id="150540" name="Check Box 12" hidden="1">
              <a:extLst>
                <a:ext uri="{63B3BB69-23CF-44E3-9099-C40C66FF867C}">
                  <a14:compatExt spid="_x0000_s150540"/>
                </a:ext>
                <a:ext uri="{FF2B5EF4-FFF2-40B4-BE49-F238E27FC236}">
                  <a16:creationId xmlns:a16="http://schemas.microsoft.com/office/drawing/2014/main" id="{00000000-0008-0000-0300-00000C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32</xdr:row>
          <xdr:rowOff>12700</xdr:rowOff>
        </xdr:from>
        <xdr:to>
          <xdr:col>1</xdr:col>
          <xdr:colOff>317500</xdr:colOff>
          <xdr:row>33</xdr:row>
          <xdr:rowOff>12700</xdr:rowOff>
        </xdr:to>
        <xdr:sp macro="" textlink="">
          <xdr:nvSpPr>
            <xdr:cNvPr id="150541" name="Check Box 13" hidden="1">
              <a:extLst>
                <a:ext uri="{63B3BB69-23CF-44E3-9099-C40C66FF867C}">
                  <a14:compatExt spid="_x0000_s150541"/>
                </a:ext>
                <a:ext uri="{FF2B5EF4-FFF2-40B4-BE49-F238E27FC236}">
                  <a16:creationId xmlns:a16="http://schemas.microsoft.com/office/drawing/2014/main" id="{00000000-0008-0000-0300-00000D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33</xdr:row>
          <xdr:rowOff>12700</xdr:rowOff>
        </xdr:from>
        <xdr:to>
          <xdr:col>1</xdr:col>
          <xdr:colOff>279400</xdr:colOff>
          <xdr:row>34</xdr:row>
          <xdr:rowOff>0</xdr:rowOff>
        </xdr:to>
        <xdr:sp macro="" textlink="">
          <xdr:nvSpPr>
            <xdr:cNvPr id="150542" name="Check Box 14" hidden="1">
              <a:extLst>
                <a:ext uri="{63B3BB69-23CF-44E3-9099-C40C66FF867C}">
                  <a14:compatExt spid="_x0000_s150542"/>
                </a:ext>
                <a:ext uri="{FF2B5EF4-FFF2-40B4-BE49-F238E27FC236}">
                  <a16:creationId xmlns:a16="http://schemas.microsoft.com/office/drawing/2014/main" id="{00000000-0008-0000-0300-00000E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34</xdr:row>
          <xdr:rowOff>12700</xdr:rowOff>
        </xdr:from>
        <xdr:to>
          <xdr:col>1</xdr:col>
          <xdr:colOff>336550</xdr:colOff>
          <xdr:row>35</xdr:row>
          <xdr:rowOff>0</xdr:rowOff>
        </xdr:to>
        <xdr:sp macro="" textlink="">
          <xdr:nvSpPr>
            <xdr:cNvPr id="150543" name="Check Box 15" hidden="1">
              <a:extLst>
                <a:ext uri="{63B3BB69-23CF-44E3-9099-C40C66FF867C}">
                  <a14:compatExt spid="_x0000_s150543"/>
                </a:ext>
                <a:ext uri="{FF2B5EF4-FFF2-40B4-BE49-F238E27FC236}">
                  <a16:creationId xmlns:a16="http://schemas.microsoft.com/office/drawing/2014/main" id="{00000000-0008-0000-0300-00000F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xdr:row>
          <xdr:rowOff>12700</xdr:rowOff>
        </xdr:from>
        <xdr:to>
          <xdr:col>1</xdr:col>
          <xdr:colOff>317500</xdr:colOff>
          <xdr:row>36</xdr:row>
          <xdr:rowOff>12700</xdr:rowOff>
        </xdr:to>
        <xdr:sp macro="" textlink="">
          <xdr:nvSpPr>
            <xdr:cNvPr id="150544" name="Check Box 16" hidden="1">
              <a:extLst>
                <a:ext uri="{63B3BB69-23CF-44E3-9099-C40C66FF867C}">
                  <a14:compatExt spid="_x0000_s150544"/>
                </a:ext>
                <a:ext uri="{FF2B5EF4-FFF2-40B4-BE49-F238E27FC236}">
                  <a16:creationId xmlns:a16="http://schemas.microsoft.com/office/drawing/2014/main" id="{00000000-0008-0000-0300-000010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12700</xdr:rowOff>
        </xdr:from>
        <xdr:to>
          <xdr:col>1</xdr:col>
          <xdr:colOff>279400</xdr:colOff>
          <xdr:row>37</xdr:row>
          <xdr:rowOff>0</xdr:rowOff>
        </xdr:to>
        <xdr:sp macro="" textlink="">
          <xdr:nvSpPr>
            <xdr:cNvPr id="150545" name="Check Box 17" hidden="1">
              <a:extLst>
                <a:ext uri="{63B3BB69-23CF-44E3-9099-C40C66FF867C}">
                  <a14:compatExt spid="_x0000_s150545"/>
                </a:ext>
                <a:ext uri="{FF2B5EF4-FFF2-40B4-BE49-F238E27FC236}">
                  <a16:creationId xmlns:a16="http://schemas.microsoft.com/office/drawing/2014/main" id="{00000000-0008-0000-0300-000011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37</xdr:row>
          <xdr:rowOff>12700</xdr:rowOff>
        </xdr:from>
        <xdr:to>
          <xdr:col>1</xdr:col>
          <xdr:colOff>336550</xdr:colOff>
          <xdr:row>38</xdr:row>
          <xdr:rowOff>0</xdr:rowOff>
        </xdr:to>
        <xdr:sp macro="" textlink="">
          <xdr:nvSpPr>
            <xdr:cNvPr id="150546" name="Check Box 18" hidden="1">
              <a:extLst>
                <a:ext uri="{63B3BB69-23CF-44E3-9099-C40C66FF867C}">
                  <a14:compatExt spid="_x0000_s150546"/>
                </a:ext>
                <a:ext uri="{FF2B5EF4-FFF2-40B4-BE49-F238E27FC236}">
                  <a16:creationId xmlns:a16="http://schemas.microsoft.com/office/drawing/2014/main" id="{00000000-0008-0000-0300-000012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38</xdr:row>
          <xdr:rowOff>12700</xdr:rowOff>
        </xdr:from>
        <xdr:to>
          <xdr:col>1</xdr:col>
          <xdr:colOff>317500</xdr:colOff>
          <xdr:row>39</xdr:row>
          <xdr:rowOff>12700</xdr:rowOff>
        </xdr:to>
        <xdr:sp macro="" textlink="">
          <xdr:nvSpPr>
            <xdr:cNvPr id="150547" name="Check Box 19" hidden="1">
              <a:extLst>
                <a:ext uri="{63B3BB69-23CF-44E3-9099-C40C66FF867C}">
                  <a14:compatExt spid="_x0000_s150547"/>
                </a:ext>
                <a:ext uri="{FF2B5EF4-FFF2-40B4-BE49-F238E27FC236}">
                  <a16:creationId xmlns:a16="http://schemas.microsoft.com/office/drawing/2014/main" id="{00000000-0008-0000-0300-000013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39</xdr:row>
          <xdr:rowOff>12700</xdr:rowOff>
        </xdr:from>
        <xdr:to>
          <xdr:col>1</xdr:col>
          <xdr:colOff>279400</xdr:colOff>
          <xdr:row>40</xdr:row>
          <xdr:rowOff>0</xdr:rowOff>
        </xdr:to>
        <xdr:sp macro="" textlink="">
          <xdr:nvSpPr>
            <xdr:cNvPr id="150548" name="Check Box 20" hidden="1">
              <a:extLst>
                <a:ext uri="{63B3BB69-23CF-44E3-9099-C40C66FF867C}">
                  <a14:compatExt spid="_x0000_s150548"/>
                </a:ext>
                <a:ext uri="{FF2B5EF4-FFF2-40B4-BE49-F238E27FC236}">
                  <a16:creationId xmlns:a16="http://schemas.microsoft.com/office/drawing/2014/main" id="{00000000-0008-0000-0300-000014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40</xdr:row>
          <xdr:rowOff>12700</xdr:rowOff>
        </xdr:from>
        <xdr:to>
          <xdr:col>1</xdr:col>
          <xdr:colOff>336550</xdr:colOff>
          <xdr:row>41</xdr:row>
          <xdr:rowOff>0</xdr:rowOff>
        </xdr:to>
        <xdr:sp macro="" textlink="">
          <xdr:nvSpPr>
            <xdr:cNvPr id="150549" name="Check Box 21" hidden="1">
              <a:extLst>
                <a:ext uri="{63B3BB69-23CF-44E3-9099-C40C66FF867C}">
                  <a14:compatExt spid="_x0000_s150549"/>
                </a:ext>
                <a:ext uri="{FF2B5EF4-FFF2-40B4-BE49-F238E27FC236}">
                  <a16:creationId xmlns:a16="http://schemas.microsoft.com/office/drawing/2014/main" id="{00000000-0008-0000-0300-000015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12700</xdr:rowOff>
        </xdr:from>
        <xdr:to>
          <xdr:col>1</xdr:col>
          <xdr:colOff>317500</xdr:colOff>
          <xdr:row>42</xdr:row>
          <xdr:rowOff>12700</xdr:rowOff>
        </xdr:to>
        <xdr:sp macro="" textlink="">
          <xdr:nvSpPr>
            <xdr:cNvPr id="150550" name="Check Box 22" hidden="1">
              <a:extLst>
                <a:ext uri="{63B3BB69-23CF-44E3-9099-C40C66FF867C}">
                  <a14:compatExt spid="_x0000_s150550"/>
                </a:ext>
                <a:ext uri="{FF2B5EF4-FFF2-40B4-BE49-F238E27FC236}">
                  <a16:creationId xmlns:a16="http://schemas.microsoft.com/office/drawing/2014/main" id="{00000000-0008-0000-0300-000016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42</xdr:row>
          <xdr:rowOff>12700</xdr:rowOff>
        </xdr:from>
        <xdr:to>
          <xdr:col>1</xdr:col>
          <xdr:colOff>279400</xdr:colOff>
          <xdr:row>43</xdr:row>
          <xdr:rowOff>0</xdr:rowOff>
        </xdr:to>
        <xdr:sp macro="" textlink="">
          <xdr:nvSpPr>
            <xdr:cNvPr id="150551" name="Check Box 23" hidden="1">
              <a:extLst>
                <a:ext uri="{63B3BB69-23CF-44E3-9099-C40C66FF867C}">
                  <a14:compatExt spid="_x0000_s150551"/>
                </a:ext>
                <a:ext uri="{FF2B5EF4-FFF2-40B4-BE49-F238E27FC236}">
                  <a16:creationId xmlns:a16="http://schemas.microsoft.com/office/drawing/2014/main" id="{00000000-0008-0000-0300-000017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43</xdr:row>
          <xdr:rowOff>12700</xdr:rowOff>
        </xdr:from>
        <xdr:to>
          <xdr:col>1</xdr:col>
          <xdr:colOff>336550</xdr:colOff>
          <xdr:row>44</xdr:row>
          <xdr:rowOff>0</xdr:rowOff>
        </xdr:to>
        <xdr:sp macro="" textlink="">
          <xdr:nvSpPr>
            <xdr:cNvPr id="150552" name="Check Box 24" hidden="1">
              <a:extLst>
                <a:ext uri="{63B3BB69-23CF-44E3-9099-C40C66FF867C}">
                  <a14:compatExt spid="_x0000_s150552"/>
                </a:ext>
                <a:ext uri="{FF2B5EF4-FFF2-40B4-BE49-F238E27FC236}">
                  <a16:creationId xmlns:a16="http://schemas.microsoft.com/office/drawing/2014/main" id="{00000000-0008-0000-0300-0000184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30</xdr:row>
          <xdr:rowOff>12700</xdr:rowOff>
        </xdr:from>
        <xdr:to>
          <xdr:col>1</xdr:col>
          <xdr:colOff>317500</xdr:colOff>
          <xdr:row>31</xdr:row>
          <xdr:rowOff>12700</xdr:rowOff>
        </xdr:to>
        <xdr:sp macro="" textlink="">
          <xdr:nvSpPr>
            <xdr:cNvPr id="197633" name="Check Box 1" hidden="1">
              <a:extLst>
                <a:ext uri="{63B3BB69-23CF-44E3-9099-C40C66FF867C}">
                  <a14:compatExt spid="_x0000_s197633"/>
                </a:ext>
                <a:ext uri="{FF2B5EF4-FFF2-40B4-BE49-F238E27FC236}">
                  <a16:creationId xmlns:a16="http://schemas.microsoft.com/office/drawing/2014/main" id="{00000000-0008-0000-0400-000001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12700</xdr:rowOff>
        </xdr:from>
        <xdr:to>
          <xdr:col>1</xdr:col>
          <xdr:colOff>311150</xdr:colOff>
          <xdr:row>32</xdr:row>
          <xdr:rowOff>0</xdr:rowOff>
        </xdr:to>
        <xdr:sp macro="" textlink="">
          <xdr:nvSpPr>
            <xdr:cNvPr id="197634" name="Check Box 2" hidden="1">
              <a:extLst>
                <a:ext uri="{63B3BB69-23CF-44E3-9099-C40C66FF867C}">
                  <a14:compatExt spid="_x0000_s197634"/>
                </a:ext>
                <a:ext uri="{FF2B5EF4-FFF2-40B4-BE49-F238E27FC236}">
                  <a16:creationId xmlns:a16="http://schemas.microsoft.com/office/drawing/2014/main" id="{00000000-0008-0000-0400-000002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12700</xdr:rowOff>
        </xdr:from>
        <xdr:to>
          <xdr:col>1</xdr:col>
          <xdr:colOff>336550</xdr:colOff>
          <xdr:row>33</xdr:row>
          <xdr:rowOff>0</xdr:rowOff>
        </xdr:to>
        <xdr:sp macro="" textlink="">
          <xdr:nvSpPr>
            <xdr:cNvPr id="197635" name="Check Box 3" hidden="1">
              <a:extLst>
                <a:ext uri="{63B3BB69-23CF-44E3-9099-C40C66FF867C}">
                  <a14:compatExt spid="_x0000_s197635"/>
                </a:ext>
                <a:ext uri="{FF2B5EF4-FFF2-40B4-BE49-F238E27FC236}">
                  <a16:creationId xmlns:a16="http://schemas.microsoft.com/office/drawing/2014/main" id="{00000000-0008-0000-0400-000003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12700</xdr:rowOff>
        </xdr:from>
        <xdr:to>
          <xdr:col>1</xdr:col>
          <xdr:colOff>317500</xdr:colOff>
          <xdr:row>34</xdr:row>
          <xdr:rowOff>12700</xdr:rowOff>
        </xdr:to>
        <xdr:sp macro="" textlink="">
          <xdr:nvSpPr>
            <xdr:cNvPr id="197636" name="Check Box 4" hidden="1">
              <a:extLst>
                <a:ext uri="{63B3BB69-23CF-44E3-9099-C40C66FF867C}">
                  <a14:compatExt spid="_x0000_s197636"/>
                </a:ext>
                <a:ext uri="{FF2B5EF4-FFF2-40B4-BE49-F238E27FC236}">
                  <a16:creationId xmlns:a16="http://schemas.microsoft.com/office/drawing/2014/main" id="{00000000-0008-0000-0400-000004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34</xdr:row>
          <xdr:rowOff>12700</xdr:rowOff>
        </xdr:from>
        <xdr:to>
          <xdr:col>1</xdr:col>
          <xdr:colOff>317500</xdr:colOff>
          <xdr:row>35</xdr:row>
          <xdr:rowOff>0</xdr:rowOff>
        </xdr:to>
        <xdr:sp macro="" textlink="">
          <xdr:nvSpPr>
            <xdr:cNvPr id="197637" name="Check Box 5" hidden="1">
              <a:extLst>
                <a:ext uri="{63B3BB69-23CF-44E3-9099-C40C66FF867C}">
                  <a14:compatExt spid="_x0000_s197637"/>
                </a:ext>
                <a:ext uri="{FF2B5EF4-FFF2-40B4-BE49-F238E27FC236}">
                  <a16:creationId xmlns:a16="http://schemas.microsoft.com/office/drawing/2014/main" id="{00000000-0008-0000-0400-000005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12700</xdr:rowOff>
        </xdr:from>
        <xdr:to>
          <xdr:col>1</xdr:col>
          <xdr:colOff>336550</xdr:colOff>
          <xdr:row>36</xdr:row>
          <xdr:rowOff>0</xdr:rowOff>
        </xdr:to>
        <xdr:sp macro="" textlink="">
          <xdr:nvSpPr>
            <xdr:cNvPr id="197638" name="Check Box 6" hidden="1">
              <a:extLst>
                <a:ext uri="{63B3BB69-23CF-44E3-9099-C40C66FF867C}">
                  <a14:compatExt spid="_x0000_s197638"/>
                </a:ext>
                <a:ext uri="{FF2B5EF4-FFF2-40B4-BE49-F238E27FC236}">
                  <a16:creationId xmlns:a16="http://schemas.microsoft.com/office/drawing/2014/main" id="{00000000-0008-0000-0400-000006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xdr:row>
          <xdr:rowOff>12700</xdr:rowOff>
        </xdr:from>
        <xdr:to>
          <xdr:col>1</xdr:col>
          <xdr:colOff>317500</xdr:colOff>
          <xdr:row>37</xdr:row>
          <xdr:rowOff>12700</xdr:rowOff>
        </xdr:to>
        <xdr:sp macro="" textlink="">
          <xdr:nvSpPr>
            <xdr:cNvPr id="197639" name="Check Box 7" hidden="1">
              <a:extLst>
                <a:ext uri="{63B3BB69-23CF-44E3-9099-C40C66FF867C}">
                  <a14:compatExt spid="_x0000_s197639"/>
                </a:ext>
                <a:ext uri="{FF2B5EF4-FFF2-40B4-BE49-F238E27FC236}">
                  <a16:creationId xmlns:a16="http://schemas.microsoft.com/office/drawing/2014/main" id="{00000000-0008-0000-0400-000007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12700</xdr:rowOff>
        </xdr:from>
        <xdr:to>
          <xdr:col>1</xdr:col>
          <xdr:colOff>311150</xdr:colOff>
          <xdr:row>38</xdr:row>
          <xdr:rowOff>0</xdr:rowOff>
        </xdr:to>
        <xdr:sp macro="" textlink="">
          <xdr:nvSpPr>
            <xdr:cNvPr id="197640" name="Check Box 8" hidden="1">
              <a:extLst>
                <a:ext uri="{63B3BB69-23CF-44E3-9099-C40C66FF867C}">
                  <a14:compatExt spid="_x0000_s197640"/>
                </a:ext>
                <a:ext uri="{FF2B5EF4-FFF2-40B4-BE49-F238E27FC236}">
                  <a16:creationId xmlns:a16="http://schemas.microsoft.com/office/drawing/2014/main" id="{00000000-0008-0000-0400-000008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38</xdr:row>
          <xdr:rowOff>12700</xdr:rowOff>
        </xdr:from>
        <xdr:to>
          <xdr:col>1</xdr:col>
          <xdr:colOff>336550</xdr:colOff>
          <xdr:row>39</xdr:row>
          <xdr:rowOff>0</xdr:rowOff>
        </xdr:to>
        <xdr:sp macro="" textlink="">
          <xdr:nvSpPr>
            <xdr:cNvPr id="197641" name="Check Box 9" hidden="1">
              <a:extLst>
                <a:ext uri="{63B3BB69-23CF-44E3-9099-C40C66FF867C}">
                  <a14:compatExt spid="_x0000_s197641"/>
                </a:ext>
                <a:ext uri="{FF2B5EF4-FFF2-40B4-BE49-F238E27FC236}">
                  <a16:creationId xmlns:a16="http://schemas.microsoft.com/office/drawing/2014/main" id="{00000000-0008-0000-0400-000009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39</xdr:row>
          <xdr:rowOff>12700</xdr:rowOff>
        </xdr:from>
        <xdr:to>
          <xdr:col>1</xdr:col>
          <xdr:colOff>317500</xdr:colOff>
          <xdr:row>40</xdr:row>
          <xdr:rowOff>12700</xdr:rowOff>
        </xdr:to>
        <xdr:sp macro="" textlink="">
          <xdr:nvSpPr>
            <xdr:cNvPr id="197642" name="Check Box 10" hidden="1">
              <a:extLst>
                <a:ext uri="{63B3BB69-23CF-44E3-9099-C40C66FF867C}">
                  <a14:compatExt spid="_x0000_s197642"/>
                </a:ext>
                <a:ext uri="{FF2B5EF4-FFF2-40B4-BE49-F238E27FC236}">
                  <a16:creationId xmlns:a16="http://schemas.microsoft.com/office/drawing/2014/main" id="{00000000-0008-0000-0400-00000A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12700</xdr:rowOff>
        </xdr:from>
        <xdr:to>
          <xdr:col>1</xdr:col>
          <xdr:colOff>311150</xdr:colOff>
          <xdr:row>41</xdr:row>
          <xdr:rowOff>0</xdr:rowOff>
        </xdr:to>
        <xdr:sp macro="" textlink="">
          <xdr:nvSpPr>
            <xdr:cNvPr id="197643" name="Check Box 11" hidden="1">
              <a:extLst>
                <a:ext uri="{63B3BB69-23CF-44E3-9099-C40C66FF867C}">
                  <a14:compatExt spid="_x0000_s197643"/>
                </a:ext>
                <a:ext uri="{FF2B5EF4-FFF2-40B4-BE49-F238E27FC236}">
                  <a16:creationId xmlns:a16="http://schemas.microsoft.com/office/drawing/2014/main" id="{00000000-0008-0000-0400-00000B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41</xdr:row>
          <xdr:rowOff>12700</xdr:rowOff>
        </xdr:from>
        <xdr:to>
          <xdr:col>1</xdr:col>
          <xdr:colOff>336550</xdr:colOff>
          <xdr:row>42</xdr:row>
          <xdr:rowOff>0</xdr:rowOff>
        </xdr:to>
        <xdr:sp macro="" textlink="">
          <xdr:nvSpPr>
            <xdr:cNvPr id="197644" name="Check Box 12" hidden="1">
              <a:extLst>
                <a:ext uri="{63B3BB69-23CF-44E3-9099-C40C66FF867C}">
                  <a14:compatExt spid="_x0000_s197644"/>
                </a:ext>
                <a:ext uri="{FF2B5EF4-FFF2-40B4-BE49-F238E27FC236}">
                  <a16:creationId xmlns:a16="http://schemas.microsoft.com/office/drawing/2014/main" id="{00000000-0008-0000-0400-00000C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12700</xdr:rowOff>
        </xdr:from>
        <xdr:to>
          <xdr:col>1</xdr:col>
          <xdr:colOff>317500</xdr:colOff>
          <xdr:row>43</xdr:row>
          <xdr:rowOff>12700</xdr:rowOff>
        </xdr:to>
        <xdr:sp macro="" textlink="">
          <xdr:nvSpPr>
            <xdr:cNvPr id="197645" name="Check Box 13" hidden="1">
              <a:extLst>
                <a:ext uri="{63B3BB69-23CF-44E3-9099-C40C66FF867C}">
                  <a14:compatExt spid="_x0000_s197645"/>
                </a:ext>
                <a:ext uri="{FF2B5EF4-FFF2-40B4-BE49-F238E27FC236}">
                  <a16:creationId xmlns:a16="http://schemas.microsoft.com/office/drawing/2014/main" id="{00000000-0008-0000-0400-00000D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43</xdr:row>
          <xdr:rowOff>12700</xdr:rowOff>
        </xdr:from>
        <xdr:to>
          <xdr:col>1</xdr:col>
          <xdr:colOff>311150</xdr:colOff>
          <xdr:row>44</xdr:row>
          <xdr:rowOff>0</xdr:rowOff>
        </xdr:to>
        <xdr:sp macro="" textlink="">
          <xdr:nvSpPr>
            <xdr:cNvPr id="197646" name="Check Box 14" hidden="1">
              <a:extLst>
                <a:ext uri="{63B3BB69-23CF-44E3-9099-C40C66FF867C}">
                  <a14:compatExt spid="_x0000_s197646"/>
                </a:ext>
                <a:ext uri="{FF2B5EF4-FFF2-40B4-BE49-F238E27FC236}">
                  <a16:creationId xmlns:a16="http://schemas.microsoft.com/office/drawing/2014/main" id="{00000000-0008-0000-0400-00000E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44</xdr:row>
          <xdr:rowOff>12700</xdr:rowOff>
        </xdr:from>
        <xdr:to>
          <xdr:col>1</xdr:col>
          <xdr:colOff>336550</xdr:colOff>
          <xdr:row>45</xdr:row>
          <xdr:rowOff>0</xdr:rowOff>
        </xdr:to>
        <xdr:sp macro="" textlink="">
          <xdr:nvSpPr>
            <xdr:cNvPr id="197647" name="Check Box 15" hidden="1">
              <a:extLst>
                <a:ext uri="{63B3BB69-23CF-44E3-9099-C40C66FF867C}">
                  <a14:compatExt spid="_x0000_s197647"/>
                </a:ext>
                <a:ext uri="{FF2B5EF4-FFF2-40B4-BE49-F238E27FC236}">
                  <a16:creationId xmlns:a16="http://schemas.microsoft.com/office/drawing/2014/main" id="{00000000-0008-0000-0400-00000F04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139700</xdr:colOff>
          <xdr:row>23</xdr:row>
          <xdr:rowOff>82550</xdr:rowOff>
        </xdr:from>
        <xdr:to>
          <xdr:col>7</xdr:col>
          <xdr:colOff>425450</xdr:colOff>
          <xdr:row>24</xdr:row>
          <xdr:rowOff>228600</xdr:rowOff>
        </xdr:to>
        <xdr:sp macro="" textlink="">
          <xdr:nvSpPr>
            <xdr:cNvPr id="193537" name="Check Box 1" hidden="1">
              <a:extLst>
                <a:ext uri="{63B3BB69-23CF-44E3-9099-C40C66FF867C}">
                  <a14:compatExt spid="_x0000_s193537"/>
                </a:ext>
                <a:ext uri="{FF2B5EF4-FFF2-40B4-BE49-F238E27FC236}">
                  <a16:creationId xmlns:a16="http://schemas.microsoft.com/office/drawing/2014/main" id="{00000000-0008-0000-0800-000001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248104</xdr:colOff>
      <xdr:row>23</xdr:row>
      <xdr:rowOff>80562</xdr:rowOff>
    </xdr:from>
    <xdr:to>
      <xdr:col>10</xdr:col>
      <xdr:colOff>514657</xdr:colOff>
      <xdr:row>23</xdr:row>
      <xdr:rowOff>224562</xdr:rowOff>
    </xdr:to>
    <xdr:sp macro="" textlink="">
      <xdr:nvSpPr>
        <xdr:cNvPr id="2" name="矢印: 下 1">
          <a:extLst>
            <a:ext uri="{FF2B5EF4-FFF2-40B4-BE49-F238E27FC236}">
              <a16:creationId xmlns:a16="http://schemas.microsoft.com/office/drawing/2014/main" id="{A9AEFD1C-C224-4681-A3FB-9E1926094DA6}"/>
            </a:ext>
          </a:extLst>
        </xdr:cNvPr>
        <xdr:cNvSpPr/>
      </xdr:nvSpPr>
      <xdr:spPr>
        <a:xfrm rot="16200000">
          <a:off x="5833881" y="6724885"/>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139700</xdr:colOff>
          <xdr:row>25</xdr:row>
          <xdr:rowOff>82550</xdr:rowOff>
        </xdr:from>
        <xdr:to>
          <xdr:col>7</xdr:col>
          <xdr:colOff>425450</xdr:colOff>
          <xdr:row>26</xdr:row>
          <xdr:rowOff>228600</xdr:rowOff>
        </xdr:to>
        <xdr:sp macro="" textlink="">
          <xdr:nvSpPr>
            <xdr:cNvPr id="193538" name="Check Box 2" hidden="1">
              <a:extLst>
                <a:ext uri="{63B3BB69-23CF-44E3-9099-C40C66FF867C}">
                  <a14:compatExt spid="_x0000_s193538"/>
                </a:ext>
                <a:ext uri="{FF2B5EF4-FFF2-40B4-BE49-F238E27FC236}">
                  <a16:creationId xmlns:a16="http://schemas.microsoft.com/office/drawing/2014/main" id="{00000000-0008-0000-0800-000002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22</xdr:row>
          <xdr:rowOff>882650</xdr:rowOff>
        </xdr:from>
        <xdr:to>
          <xdr:col>11</xdr:col>
          <xdr:colOff>298450</xdr:colOff>
          <xdr:row>24</xdr:row>
          <xdr:rowOff>31750</xdr:rowOff>
        </xdr:to>
        <xdr:sp macro="" textlink="">
          <xdr:nvSpPr>
            <xdr:cNvPr id="193539" name="Check Box 3" hidden="1">
              <a:extLst>
                <a:ext uri="{63B3BB69-23CF-44E3-9099-C40C66FF867C}">
                  <a14:compatExt spid="_x0000_s193539"/>
                </a:ext>
                <a:ext uri="{FF2B5EF4-FFF2-40B4-BE49-F238E27FC236}">
                  <a16:creationId xmlns:a16="http://schemas.microsoft.com/office/drawing/2014/main" id="{00000000-0008-0000-0800-000003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23</xdr:row>
          <xdr:rowOff>266700</xdr:rowOff>
        </xdr:from>
        <xdr:to>
          <xdr:col>11</xdr:col>
          <xdr:colOff>298450</xdr:colOff>
          <xdr:row>25</xdr:row>
          <xdr:rowOff>44450</xdr:rowOff>
        </xdr:to>
        <xdr:sp macro="" textlink="">
          <xdr:nvSpPr>
            <xdr:cNvPr id="193540" name="Check Box 4" hidden="1">
              <a:extLst>
                <a:ext uri="{63B3BB69-23CF-44E3-9099-C40C66FF867C}">
                  <a14:compatExt spid="_x0000_s193540"/>
                </a:ext>
                <a:ext uri="{FF2B5EF4-FFF2-40B4-BE49-F238E27FC236}">
                  <a16:creationId xmlns:a16="http://schemas.microsoft.com/office/drawing/2014/main" id="{00000000-0008-0000-0800-000004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24</xdr:row>
          <xdr:rowOff>266700</xdr:rowOff>
        </xdr:from>
        <xdr:to>
          <xdr:col>11</xdr:col>
          <xdr:colOff>304800</xdr:colOff>
          <xdr:row>26</xdr:row>
          <xdr:rowOff>44450</xdr:rowOff>
        </xdr:to>
        <xdr:sp macro="" textlink="">
          <xdr:nvSpPr>
            <xdr:cNvPr id="193541" name="Check Box 5" hidden="1">
              <a:extLst>
                <a:ext uri="{63B3BB69-23CF-44E3-9099-C40C66FF867C}">
                  <a14:compatExt spid="_x0000_s193541"/>
                </a:ext>
                <a:ext uri="{FF2B5EF4-FFF2-40B4-BE49-F238E27FC236}">
                  <a16:creationId xmlns:a16="http://schemas.microsoft.com/office/drawing/2014/main" id="{00000000-0008-0000-0800-000005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25</xdr:row>
          <xdr:rowOff>260350</xdr:rowOff>
        </xdr:from>
        <xdr:to>
          <xdr:col>11</xdr:col>
          <xdr:colOff>304800</xdr:colOff>
          <xdr:row>27</xdr:row>
          <xdr:rowOff>44450</xdr:rowOff>
        </xdr:to>
        <xdr:sp macro="" textlink="">
          <xdr:nvSpPr>
            <xdr:cNvPr id="193542" name="Check Box 6" hidden="1">
              <a:extLst>
                <a:ext uri="{63B3BB69-23CF-44E3-9099-C40C66FF867C}">
                  <a14:compatExt spid="_x0000_s193542"/>
                </a:ext>
                <a:ext uri="{FF2B5EF4-FFF2-40B4-BE49-F238E27FC236}">
                  <a16:creationId xmlns:a16="http://schemas.microsoft.com/office/drawing/2014/main" id="{00000000-0008-0000-0800-000006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26</xdr:row>
          <xdr:rowOff>266700</xdr:rowOff>
        </xdr:from>
        <xdr:to>
          <xdr:col>9</xdr:col>
          <xdr:colOff>120650</xdr:colOff>
          <xdr:row>28</xdr:row>
          <xdr:rowOff>38100</xdr:rowOff>
        </xdr:to>
        <xdr:sp macro="" textlink="">
          <xdr:nvSpPr>
            <xdr:cNvPr id="193543" name="Check Box 7" hidden="1">
              <a:extLst>
                <a:ext uri="{63B3BB69-23CF-44E3-9099-C40C66FF867C}">
                  <a14:compatExt spid="_x0000_s193543"/>
                </a:ext>
                <a:ext uri="{FF2B5EF4-FFF2-40B4-BE49-F238E27FC236}">
                  <a16:creationId xmlns:a16="http://schemas.microsoft.com/office/drawing/2014/main" id="{00000000-0008-0000-0800-000007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27</xdr:row>
          <xdr:rowOff>190500</xdr:rowOff>
        </xdr:from>
        <xdr:to>
          <xdr:col>9</xdr:col>
          <xdr:colOff>114300</xdr:colOff>
          <xdr:row>29</xdr:row>
          <xdr:rowOff>44450</xdr:rowOff>
        </xdr:to>
        <xdr:sp macro="" textlink="">
          <xdr:nvSpPr>
            <xdr:cNvPr id="193544" name="Check Box 8" hidden="1">
              <a:extLst>
                <a:ext uri="{63B3BB69-23CF-44E3-9099-C40C66FF867C}">
                  <a14:compatExt spid="_x0000_s193544"/>
                </a:ext>
                <a:ext uri="{FF2B5EF4-FFF2-40B4-BE49-F238E27FC236}">
                  <a16:creationId xmlns:a16="http://schemas.microsoft.com/office/drawing/2014/main" id="{00000000-0008-0000-0800-000008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28</xdr:row>
          <xdr:rowOff>196850</xdr:rowOff>
        </xdr:from>
        <xdr:to>
          <xdr:col>9</xdr:col>
          <xdr:colOff>114300</xdr:colOff>
          <xdr:row>30</xdr:row>
          <xdr:rowOff>44450</xdr:rowOff>
        </xdr:to>
        <xdr:sp macro="" textlink="">
          <xdr:nvSpPr>
            <xdr:cNvPr id="193545" name="Check Box 9" hidden="1">
              <a:extLst>
                <a:ext uri="{63B3BB69-23CF-44E3-9099-C40C66FF867C}">
                  <a14:compatExt spid="_x0000_s193545"/>
                </a:ext>
                <a:ext uri="{FF2B5EF4-FFF2-40B4-BE49-F238E27FC236}">
                  <a16:creationId xmlns:a16="http://schemas.microsoft.com/office/drawing/2014/main" id="{00000000-0008-0000-0800-000009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29</xdr:row>
          <xdr:rowOff>196850</xdr:rowOff>
        </xdr:from>
        <xdr:to>
          <xdr:col>9</xdr:col>
          <xdr:colOff>114300</xdr:colOff>
          <xdr:row>31</xdr:row>
          <xdr:rowOff>44450</xdr:rowOff>
        </xdr:to>
        <xdr:sp macro="" textlink="">
          <xdr:nvSpPr>
            <xdr:cNvPr id="193546" name="Check Box 10" hidden="1">
              <a:extLst>
                <a:ext uri="{63B3BB69-23CF-44E3-9099-C40C66FF867C}">
                  <a14:compatExt spid="_x0000_s193546"/>
                </a:ext>
                <a:ext uri="{FF2B5EF4-FFF2-40B4-BE49-F238E27FC236}">
                  <a16:creationId xmlns:a16="http://schemas.microsoft.com/office/drawing/2014/main" id="{00000000-0008-0000-0800-00000A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196850</xdr:colOff>
          <xdr:row>30</xdr:row>
          <xdr:rowOff>196850</xdr:rowOff>
        </xdr:from>
        <xdr:to>
          <xdr:col>9</xdr:col>
          <xdr:colOff>114300</xdr:colOff>
          <xdr:row>32</xdr:row>
          <xdr:rowOff>31750</xdr:rowOff>
        </xdr:to>
        <xdr:sp macro="" textlink="">
          <xdr:nvSpPr>
            <xdr:cNvPr id="193547" name="Check Box 11" hidden="1">
              <a:extLst>
                <a:ext uri="{63B3BB69-23CF-44E3-9099-C40C66FF867C}">
                  <a14:compatExt spid="_x0000_s193547"/>
                </a:ext>
                <a:ext uri="{FF2B5EF4-FFF2-40B4-BE49-F238E27FC236}">
                  <a16:creationId xmlns:a16="http://schemas.microsoft.com/office/drawing/2014/main" id="{00000000-0008-0000-0800-00000B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248807</xdr:colOff>
      <xdr:row>26</xdr:row>
      <xdr:rowOff>74815</xdr:rowOff>
    </xdr:from>
    <xdr:to>
      <xdr:col>10</xdr:col>
      <xdr:colOff>530600</xdr:colOff>
      <xdr:row>26</xdr:row>
      <xdr:rowOff>218815</xdr:rowOff>
    </xdr:to>
    <xdr:sp macro="" textlink="">
      <xdr:nvSpPr>
        <xdr:cNvPr id="3" name="矢印: 下 2">
          <a:extLst>
            <a:ext uri="{FF2B5EF4-FFF2-40B4-BE49-F238E27FC236}">
              <a16:creationId xmlns:a16="http://schemas.microsoft.com/office/drawing/2014/main" id="{886CF181-C2A7-44AC-876E-B89B4D18FEF1}"/>
            </a:ext>
          </a:extLst>
        </xdr:cNvPr>
        <xdr:cNvSpPr/>
      </xdr:nvSpPr>
      <xdr:spPr>
        <a:xfrm rot="16200000">
          <a:off x="5842204" y="7587818"/>
          <a:ext cx="144000" cy="53579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251163</xdr:colOff>
      <xdr:row>25</xdr:row>
      <xdr:rowOff>83127</xdr:rowOff>
    </xdr:from>
    <xdr:to>
      <xdr:col>10</xdr:col>
      <xdr:colOff>525336</xdr:colOff>
      <xdr:row>25</xdr:row>
      <xdr:rowOff>227127</xdr:rowOff>
    </xdr:to>
    <xdr:sp macro="" textlink="">
      <xdr:nvSpPr>
        <xdr:cNvPr id="4" name="矢印: 下 3">
          <a:extLst>
            <a:ext uri="{FF2B5EF4-FFF2-40B4-BE49-F238E27FC236}">
              <a16:creationId xmlns:a16="http://schemas.microsoft.com/office/drawing/2014/main" id="{147BFC0A-47A3-4A06-9B5E-3F8D6918F2AF}"/>
            </a:ext>
          </a:extLst>
        </xdr:cNvPr>
        <xdr:cNvSpPr/>
      </xdr:nvSpPr>
      <xdr:spPr>
        <a:xfrm rot="16200000">
          <a:off x="5840750" y="7307840"/>
          <a:ext cx="144000" cy="52817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251855</xdr:colOff>
      <xdr:row>24</xdr:row>
      <xdr:rowOff>76028</xdr:rowOff>
    </xdr:from>
    <xdr:to>
      <xdr:col>10</xdr:col>
      <xdr:colOff>518408</xdr:colOff>
      <xdr:row>24</xdr:row>
      <xdr:rowOff>220028</xdr:rowOff>
    </xdr:to>
    <xdr:sp macro="" textlink="">
      <xdr:nvSpPr>
        <xdr:cNvPr id="5" name="矢印: 下 4">
          <a:extLst>
            <a:ext uri="{FF2B5EF4-FFF2-40B4-BE49-F238E27FC236}">
              <a16:creationId xmlns:a16="http://schemas.microsoft.com/office/drawing/2014/main" id="{B39EEFD9-E11C-4FD2-AAC5-6B33F927F67C}"/>
            </a:ext>
          </a:extLst>
        </xdr:cNvPr>
        <xdr:cNvSpPr/>
      </xdr:nvSpPr>
      <xdr:spPr>
        <a:xfrm rot="16200000">
          <a:off x="5837632" y="7012451"/>
          <a:ext cx="144000" cy="520553"/>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196850</xdr:colOff>
          <xdr:row>19</xdr:row>
          <xdr:rowOff>25400</xdr:rowOff>
        </xdr:from>
        <xdr:to>
          <xdr:col>13</xdr:col>
          <xdr:colOff>488950</xdr:colOff>
          <xdr:row>20</xdr:row>
          <xdr:rowOff>114300</xdr:rowOff>
        </xdr:to>
        <xdr:sp macro="" textlink="">
          <xdr:nvSpPr>
            <xdr:cNvPr id="193548" name="Check Box 12" hidden="1">
              <a:extLst>
                <a:ext uri="{63B3BB69-23CF-44E3-9099-C40C66FF867C}">
                  <a14:compatExt spid="_x0000_s193548"/>
                </a:ext>
                <a:ext uri="{FF2B5EF4-FFF2-40B4-BE49-F238E27FC236}">
                  <a16:creationId xmlns:a16="http://schemas.microsoft.com/office/drawing/2014/main" id="{00000000-0008-0000-0800-00000C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19</xdr:row>
          <xdr:rowOff>25400</xdr:rowOff>
        </xdr:from>
        <xdr:to>
          <xdr:col>12</xdr:col>
          <xdr:colOff>431800</xdr:colOff>
          <xdr:row>20</xdr:row>
          <xdr:rowOff>114300</xdr:rowOff>
        </xdr:to>
        <xdr:sp macro="" textlink="">
          <xdr:nvSpPr>
            <xdr:cNvPr id="193549" name="Check Box 13" hidden="1">
              <a:extLst>
                <a:ext uri="{63B3BB69-23CF-44E3-9099-C40C66FF867C}">
                  <a14:compatExt spid="_x0000_s193549"/>
                </a:ext>
                <a:ext uri="{FF2B5EF4-FFF2-40B4-BE49-F238E27FC236}">
                  <a16:creationId xmlns:a16="http://schemas.microsoft.com/office/drawing/2014/main" id="{00000000-0008-0000-0800-00000D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19</xdr:row>
          <xdr:rowOff>25400</xdr:rowOff>
        </xdr:from>
        <xdr:to>
          <xdr:col>10</xdr:col>
          <xdr:colOff>355600</xdr:colOff>
          <xdr:row>20</xdr:row>
          <xdr:rowOff>114300</xdr:rowOff>
        </xdr:to>
        <xdr:sp macro="" textlink="">
          <xdr:nvSpPr>
            <xdr:cNvPr id="193550" name="Check Box 14" hidden="1">
              <a:extLst>
                <a:ext uri="{63B3BB69-23CF-44E3-9099-C40C66FF867C}">
                  <a14:compatExt spid="_x0000_s193550"/>
                </a:ext>
                <a:ext uri="{FF2B5EF4-FFF2-40B4-BE49-F238E27FC236}">
                  <a16:creationId xmlns:a16="http://schemas.microsoft.com/office/drawing/2014/main" id="{00000000-0008-0000-0800-00000EF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54864" rIns="0" bIns="54864" anchor="ctr" upright="1"/>
            <a:lstStyle/>
            <a:p>
              <a:pPr algn="l" rtl="0">
                <a:defRPr sz="1000"/>
              </a:pPr>
              <a:r>
                <a:rPr lang="ja-JP" altLang="en-US" sz="1100" b="0" i="0" u="none" strike="noStrike" baseline="0">
                  <a:solidFill>
                    <a:srgbClr val="000000"/>
                  </a:solidFill>
                  <a:latin typeface="游ゴシック"/>
                  <a:ea typeface="游ゴシック"/>
                </a:rPr>
                <a:t>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304800</xdr:colOff>
          <xdr:row>17</xdr:row>
          <xdr:rowOff>146050</xdr:rowOff>
        </xdr:from>
        <xdr:to>
          <xdr:col>15</xdr:col>
          <xdr:colOff>584200</xdr:colOff>
          <xdr:row>17</xdr:row>
          <xdr:rowOff>355600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A00-0000017C01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63500</xdr:colOff>
          <xdr:row>4</xdr:row>
          <xdr:rowOff>304800</xdr:rowOff>
        </xdr:to>
        <xdr:sp macro="" textlink="">
          <xdr:nvSpPr>
            <xdr:cNvPr id="207873" name="Check Box 1" hidden="1">
              <a:extLst>
                <a:ext uri="{63B3BB69-23CF-44E3-9099-C40C66FF867C}">
                  <a14:compatExt spid="_x0000_s207873"/>
                </a:ext>
                <a:ext uri="{FF2B5EF4-FFF2-40B4-BE49-F238E27FC236}">
                  <a16:creationId xmlns:a16="http://schemas.microsoft.com/office/drawing/2014/main" id="{00000000-0008-0000-0B00-0000012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88900</xdr:rowOff>
        </xdr:from>
        <xdr:to>
          <xdr:col>16</xdr:col>
          <xdr:colOff>76200</xdr:colOff>
          <xdr:row>4</xdr:row>
          <xdr:rowOff>298450</xdr:rowOff>
        </xdr:to>
        <xdr:sp macro="" textlink="">
          <xdr:nvSpPr>
            <xdr:cNvPr id="207874" name="Check Box 2" hidden="1">
              <a:extLst>
                <a:ext uri="{63B3BB69-23CF-44E3-9099-C40C66FF867C}">
                  <a14:compatExt spid="_x0000_s207874"/>
                </a:ext>
                <a:ext uri="{FF2B5EF4-FFF2-40B4-BE49-F238E27FC236}">
                  <a16:creationId xmlns:a16="http://schemas.microsoft.com/office/drawing/2014/main" id="{00000000-0008-0000-0B00-0000022C0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487;&#27850;%20Ver&#20462;&#27491;&#29256;&#9314;&#22238;&#30446;&#65288;R6_3&#27850;_&#20837;&#21147;&#29992;)&#23665;&#23822;&#12539;&#26647;&#21407;&#264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表紙＆基本情報入力"/>
      <sheetName val="変更連絡表"/>
      <sheetName val="入力フォーム用項目"/>
      <sheetName val="注文シート"/>
      <sheetName val="申請書"/>
      <sheetName val="許可書"/>
      <sheetName val="計画書"/>
      <sheetName val="計画書 (2)"/>
      <sheetName val="名簿"/>
      <sheetName val="名簿(外国人用)"/>
      <sheetName val="アレルギー "/>
      <sheetName val="別注"/>
      <sheetName val="食材一覧"/>
      <sheetName val="アルコール"/>
      <sheetName val="備品・販売物品一覧"/>
    </sheetNames>
    <sheetDataSet>
      <sheetData sheetId="0" refreshError="1"/>
      <sheetData sheetId="1" refreshError="1"/>
      <sheetData sheetId="2" refreshError="1"/>
      <sheetData sheetId="3" refreshError="1"/>
      <sheetData sheetId="4" refreshError="1"/>
      <sheetData sheetId="5">
        <row r="11">
          <cell r="E11">
            <v>0</v>
          </cell>
        </row>
      </sheetData>
      <sheetData sheetId="6" refreshError="1"/>
      <sheetData sheetId="7"/>
      <sheetData sheetId="8" refreshError="1"/>
      <sheetData sheetId="9"/>
      <sheetData sheetId="10"/>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CCCCFF"/>
        </a:solidFill>
        <a:ln w="9525"/>
      </a:spPr>
      <a:bodyPr vertOverflow="clip" horzOverflow="clip" rtlCol="0" anchor="t"/>
      <a:lstStyle>
        <a:defPPr algn="l">
          <a:defRPr kumimoji="1" sz="11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 Id="rId5" Type="http://schemas.openxmlformats.org/officeDocument/2006/relationships/comments" Target="../comments4.xml"/><Relationship Id="rId4" Type="http://schemas.openxmlformats.org/officeDocument/2006/relationships/ctrlProp" Target="../ctrlProps/ctrlProp9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2.bin"/><Relationship Id="rId5" Type="http://schemas.openxmlformats.org/officeDocument/2006/relationships/ctrlProp" Target="../ctrlProps/ctrlProp92.xml"/><Relationship Id="rId4" Type="http://schemas.openxmlformats.org/officeDocument/2006/relationships/ctrlProp" Target="../ctrlProps/ctrlProp9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2.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 Type="http://schemas.openxmlformats.org/officeDocument/2006/relationships/vmlDrawing" Target="../drawings/vmlDrawing3.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4.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3" Type="http://schemas.openxmlformats.org/officeDocument/2006/relationships/vmlDrawing" Target="../drawings/vmlDrawing4.v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 Type="http://schemas.openxmlformats.org/officeDocument/2006/relationships/drawing" Target="../drawings/drawing4.xml"/><Relationship Id="rId16" Type="http://schemas.openxmlformats.org/officeDocument/2006/relationships/ctrlProp" Target="../ctrlProps/ctrlProp73.xml"/><Relationship Id="rId1" Type="http://schemas.openxmlformats.org/officeDocument/2006/relationships/printerSettings" Target="../printerSettings/printerSettings5.bin"/><Relationship Id="rId6" Type="http://schemas.openxmlformats.org/officeDocument/2006/relationships/ctrlProp" Target="../ctrlProps/ctrlProp63.xml"/><Relationship Id="rId11" Type="http://schemas.openxmlformats.org/officeDocument/2006/relationships/ctrlProp" Target="../ctrlProps/ctrlProp68.xml"/><Relationship Id="rId5" Type="http://schemas.openxmlformats.org/officeDocument/2006/relationships/ctrlProp" Target="../ctrlProps/ctrlProp62.xml"/><Relationship Id="rId15" Type="http://schemas.openxmlformats.org/officeDocument/2006/relationships/ctrlProp" Target="../ctrlProps/ctrlProp72.xml"/><Relationship Id="rId10" Type="http://schemas.openxmlformats.org/officeDocument/2006/relationships/ctrlProp" Target="../ctrlProps/ctrlProp67.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0.xml"/><Relationship Id="rId13" Type="http://schemas.openxmlformats.org/officeDocument/2006/relationships/ctrlProp" Target="../ctrlProps/ctrlProp85.xml"/><Relationship Id="rId3" Type="http://schemas.openxmlformats.org/officeDocument/2006/relationships/vmlDrawing" Target="../drawings/vmlDrawing7.vml"/><Relationship Id="rId7" Type="http://schemas.openxmlformats.org/officeDocument/2006/relationships/ctrlProp" Target="../ctrlProps/ctrlProp79.xml"/><Relationship Id="rId12" Type="http://schemas.openxmlformats.org/officeDocument/2006/relationships/ctrlProp" Target="../ctrlProps/ctrlProp84.xml"/><Relationship Id="rId17" Type="http://schemas.openxmlformats.org/officeDocument/2006/relationships/ctrlProp" Target="../ctrlProps/ctrlProp89.xml"/><Relationship Id="rId2" Type="http://schemas.openxmlformats.org/officeDocument/2006/relationships/drawing" Target="../drawings/drawing5.xml"/><Relationship Id="rId16" Type="http://schemas.openxmlformats.org/officeDocument/2006/relationships/ctrlProp" Target="../ctrlProps/ctrlProp88.xml"/><Relationship Id="rId1" Type="http://schemas.openxmlformats.org/officeDocument/2006/relationships/printerSettings" Target="../printerSettings/printerSettings9.bin"/><Relationship Id="rId6" Type="http://schemas.openxmlformats.org/officeDocument/2006/relationships/ctrlProp" Target="../ctrlProps/ctrlProp78.xml"/><Relationship Id="rId11" Type="http://schemas.openxmlformats.org/officeDocument/2006/relationships/ctrlProp" Target="../ctrlProps/ctrlProp83.xml"/><Relationship Id="rId5" Type="http://schemas.openxmlformats.org/officeDocument/2006/relationships/ctrlProp" Target="../ctrlProps/ctrlProp77.xml"/><Relationship Id="rId15" Type="http://schemas.openxmlformats.org/officeDocument/2006/relationships/ctrlProp" Target="../ctrlProps/ctrlProp87.xml"/><Relationship Id="rId10" Type="http://schemas.openxmlformats.org/officeDocument/2006/relationships/ctrlProp" Target="../ctrlProps/ctrlProp82.xml"/><Relationship Id="rId4" Type="http://schemas.openxmlformats.org/officeDocument/2006/relationships/ctrlProp" Target="../ctrlProps/ctrlProp76.xml"/><Relationship Id="rId9" Type="http://schemas.openxmlformats.org/officeDocument/2006/relationships/ctrlProp" Target="../ctrlProps/ctrlProp81.xml"/><Relationship Id="rId14"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EF57-E39A-4F9A-B00E-9611B60C41E4}">
  <sheetPr>
    <tabColor rgb="FFCCFFFF"/>
  </sheetPr>
  <dimension ref="A1:AH61"/>
  <sheetViews>
    <sheetView tabSelected="1" view="pageBreakPreview" zoomScale="70" zoomScaleNormal="100" zoomScaleSheetLayoutView="70" workbookViewId="0">
      <selection activeCell="E55" sqref="E55"/>
    </sheetView>
  </sheetViews>
  <sheetFormatPr defaultColWidth="8.7265625" defaultRowHeight="14"/>
  <cols>
    <col min="1" max="2" width="6.6328125" style="84" customWidth="1"/>
    <col min="3" max="10" width="6.6328125" style="64" customWidth="1"/>
    <col min="11" max="11" width="6.6328125" style="71" customWidth="1"/>
    <col min="12" max="16" width="6.6328125" style="64" customWidth="1"/>
    <col min="17" max="17" width="6.6328125" style="71" customWidth="1"/>
    <col min="18" max="25" width="6.6328125" style="64" customWidth="1"/>
    <col min="26" max="16384" width="8.7265625" style="64"/>
  </cols>
  <sheetData>
    <row r="1" spans="1:25" ht="26.5" customHeight="1">
      <c r="C1" s="84"/>
      <c r="D1" s="84"/>
      <c r="E1" s="84"/>
      <c r="F1" s="84"/>
      <c r="G1" s="112" t="s">
        <v>313</v>
      </c>
      <c r="H1" s="112"/>
      <c r="I1" s="112"/>
      <c r="J1" s="112"/>
      <c r="K1" s="112"/>
      <c r="L1" s="112"/>
      <c r="M1" s="112"/>
      <c r="N1" s="112"/>
      <c r="O1" s="112"/>
      <c r="P1" s="84"/>
      <c r="Q1" s="113"/>
      <c r="R1" s="84"/>
      <c r="S1" s="84"/>
      <c r="T1" s="84"/>
      <c r="U1" s="84"/>
      <c r="V1" s="84"/>
      <c r="W1" s="84"/>
    </row>
    <row r="2" spans="1:25" s="115" customFormat="1" ht="64" customHeight="1">
      <c r="A2" s="114" t="s">
        <v>14</v>
      </c>
      <c r="B2" s="114"/>
      <c r="C2" s="114"/>
      <c r="D2" s="114"/>
      <c r="E2" s="114"/>
      <c r="F2" s="114"/>
      <c r="G2" s="114"/>
      <c r="H2" s="114"/>
      <c r="I2" s="114"/>
      <c r="J2" s="114"/>
      <c r="K2" s="114"/>
      <c r="L2" s="114"/>
      <c r="M2" s="114"/>
      <c r="N2" s="114"/>
      <c r="O2" s="114"/>
      <c r="P2" s="114"/>
      <c r="Q2" s="114"/>
      <c r="R2" s="114"/>
      <c r="S2" s="114"/>
      <c r="T2" s="114"/>
      <c r="U2" s="114"/>
      <c r="V2" s="114"/>
      <c r="W2" s="114"/>
    </row>
    <row r="3" spans="1:25" ht="16.5" customHeight="1"/>
    <row r="4" spans="1:25" s="117" customFormat="1" ht="38" customHeight="1">
      <c r="A4" s="116" t="s">
        <v>423</v>
      </c>
      <c r="B4" s="116"/>
      <c r="C4" s="116"/>
      <c r="D4" s="116"/>
      <c r="E4" s="116"/>
      <c r="F4" s="116"/>
      <c r="G4" s="116"/>
      <c r="H4" s="116"/>
      <c r="I4" s="116"/>
      <c r="J4" s="116"/>
      <c r="K4" s="116"/>
      <c r="L4" s="116"/>
      <c r="M4" s="116"/>
      <c r="N4" s="116"/>
      <c r="O4" s="116"/>
      <c r="P4" s="116"/>
      <c r="Q4" s="116"/>
      <c r="R4" s="116"/>
      <c r="S4" s="116"/>
      <c r="T4" s="116"/>
      <c r="U4" s="116"/>
      <c r="V4" s="116"/>
      <c r="W4" s="116"/>
    </row>
    <row r="5" spans="1:25" ht="16.5" customHeight="1" thickBot="1"/>
    <row r="6" spans="1:25" ht="32.15" customHeight="1" thickBot="1">
      <c r="A6" s="118"/>
      <c r="B6" s="118"/>
      <c r="C6" s="119"/>
      <c r="D6" s="119"/>
      <c r="E6" s="120"/>
      <c r="F6" s="120"/>
      <c r="G6" s="120"/>
      <c r="H6" s="120"/>
      <c r="I6" s="120"/>
      <c r="J6" s="120"/>
      <c r="K6" s="120"/>
      <c r="L6" s="120"/>
      <c r="M6" s="120"/>
      <c r="N6" s="120"/>
      <c r="O6" s="120"/>
      <c r="P6" s="120"/>
      <c r="Q6" s="120"/>
      <c r="R6" s="120"/>
      <c r="S6" s="701" t="s">
        <v>16</v>
      </c>
      <c r="T6" s="702"/>
      <c r="U6" s="703"/>
      <c r="V6" s="704" t="s">
        <v>776</v>
      </c>
      <c r="W6" s="705"/>
      <c r="X6" s="705"/>
      <c r="Y6" s="706"/>
    </row>
    <row r="7" spans="1:25" ht="15" customHeight="1">
      <c r="A7" s="118"/>
      <c r="B7" s="118"/>
      <c r="C7" s="122"/>
      <c r="D7" s="122"/>
      <c r="E7" s="121"/>
      <c r="F7" s="121"/>
      <c r="G7" s="121"/>
      <c r="H7" s="121"/>
      <c r="I7" s="121"/>
      <c r="J7" s="121"/>
      <c r="K7" s="121"/>
      <c r="L7" s="121"/>
      <c r="M7" s="121"/>
      <c r="N7" s="121"/>
      <c r="O7" s="121"/>
      <c r="P7" s="121"/>
      <c r="Q7" s="121"/>
      <c r="R7" s="121"/>
      <c r="S7" s="121"/>
      <c r="T7" s="121"/>
      <c r="U7" s="121"/>
      <c r="V7" s="121"/>
      <c r="W7" s="118"/>
    </row>
    <row r="8" spans="1:25" ht="23.5" customHeight="1">
      <c r="A8" s="118"/>
      <c r="B8" s="118"/>
      <c r="C8" s="122"/>
      <c r="D8" s="122"/>
      <c r="E8" s="121"/>
      <c r="F8" s="121"/>
      <c r="G8" s="121"/>
      <c r="H8" s="121"/>
      <c r="I8" s="121"/>
      <c r="J8" s="121"/>
      <c r="K8" s="121"/>
      <c r="L8" s="121"/>
      <c r="M8" s="121"/>
      <c r="N8" s="121"/>
      <c r="O8" s="121"/>
      <c r="P8" s="121"/>
      <c r="Q8" s="121"/>
      <c r="R8" s="121"/>
      <c r="S8" s="121"/>
      <c r="T8" s="121"/>
      <c r="U8" s="121"/>
      <c r="V8" s="121"/>
      <c r="W8" s="118"/>
    </row>
    <row r="9" spans="1:25" ht="23.5" customHeight="1" thickBot="1">
      <c r="A9" s="118"/>
      <c r="B9" s="118"/>
      <c r="C9" s="122"/>
      <c r="D9" s="122"/>
      <c r="E9" s="121"/>
      <c r="F9" s="121"/>
      <c r="G9" s="121"/>
      <c r="H9" s="121"/>
      <c r="I9" s="121"/>
      <c r="J9" s="121"/>
      <c r="K9" s="121"/>
      <c r="L9" s="121"/>
      <c r="M9" s="121"/>
      <c r="N9" s="121"/>
      <c r="O9" s="121"/>
      <c r="P9" s="121"/>
      <c r="Q9" s="121"/>
      <c r="R9" s="121"/>
      <c r="S9" s="121"/>
      <c r="T9" s="121"/>
      <c r="U9" s="121"/>
      <c r="V9" s="121"/>
      <c r="W9" s="118"/>
    </row>
    <row r="10" spans="1:25" ht="44" customHeight="1" thickBot="1">
      <c r="A10" s="123"/>
      <c r="B10" s="792" t="s">
        <v>307</v>
      </c>
      <c r="C10" s="793"/>
      <c r="D10" s="793"/>
      <c r="E10" s="793"/>
      <c r="F10" s="793"/>
      <c r="G10" s="793"/>
      <c r="H10" s="793"/>
      <c r="I10" s="793"/>
      <c r="J10" s="793"/>
      <c r="K10" s="793"/>
      <c r="L10" s="793"/>
      <c r="M10" s="793"/>
      <c r="N10" s="793"/>
      <c r="O10" s="793"/>
      <c r="P10" s="793"/>
      <c r="Q10" s="793"/>
      <c r="R10" s="793"/>
      <c r="S10" s="793"/>
      <c r="T10" s="793"/>
      <c r="U10" s="793"/>
      <c r="V10" s="793"/>
      <c r="W10" s="793"/>
      <c r="X10" s="794"/>
    </row>
    <row r="11" spans="1:25" ht="39.5" customHeight="1" thickBot="1">
      <c r="A11" s="124"/>
      <c r="B11" s="795" t="s">
        <v>191</v>
      </c>
      <c r="C11" s="796"/>
      <c r="D11" s="796"/>
      <c r="E11" s="797"/>
      <c r="F11" s="798"/>
      <c r="G11" s="799"/>
      <c r="H11" s="799"/>
      <c r="I11" s="799"/>
      <c r="J11" s="799"/>
      <c r="K11" s="799"/>
      <c r="L11" s="799"/>
      <c r="M11" s="799"/>
      <c r="N11" s="800"/>
      <c r="O11" s="801" t="s">
        <v>15</v>
      </c>
      <c r="P11" s="801"/>
      <c r="Q11" s="802"/>
      <c r="R11" s="805" t="s">
        <v>775</v>
      </c>
      <c r="S11" s="806"/>
      <c r="T11" s="806"/>
      <c r="U11" s="125" t="s">
        <v>520</v>
      </c>
      <c r="V11" s="806" t="s">
        <v>775</v>
      </c>
      <c r="W11" s="806"/>
      <c r="X11" s="807"/>
    </row>
    <row r="12" spans="1:25" ht="25" customHeight="1" thickBot="1">
      <c r="A12" s="126"/>
      <c r="B12" s="811" t="s">
        <v>5</v>
      </c>
      <c r="C12" s="812"/>
      <c r="D12" s="812"/>
      <c r="E12" s="813"/>
      <c r="F12" s="321" t="s">
        <v>322</v>
      </c>
      <c r="G12" s="803"/>
      <c r="H12" s="804"/>
      <c r="I12" s="804"/>
      <c r="J12" s="804"/>
      <c r="K12" s="804"/>
      <c r="L12" s="318"/>
      <c r="M12" s="319"/>
      <c r="N12" s="319"/>
      <c r="O12" s="319"/>
      <c r="P12" s="319"/>
      <c r="Q12" s="319"/>
      <c r="R12" s="318"/>
      <c r="S12" s="319"/>
      <c r="T12" s="319"/>
      <c r="U12" s="319"/>
      <c r="V12" s="319"/>
      <c r="W12" s="319"/>
      <c r="X12" s="320"/>
    </row>
    <row r="13" spans="1:25" ht="25" customHeight="1">
      <c r="A13" s="126"/>
      <c r="B13" s="814"/>
      <c r="C13" s="815"/>
      <c r="D13" s="815"/>
      <c r="E13" s="816"/>
      <c r="F13" s="838"/>
      <c r="G13" s="839"/>
      <c r="H13" s="839"/>
      <c r="I13" s="839"/>
      <c r="J13" s="839"/>
      <c r="K13" s="839"/>
      <c r="L13" s="839"/>
      <c r="M13" s="839"/>
      <c r="N13" s="839"/>
      <c r="O13" s="839"/>
      <c r="P13" s="839"/>
      <c r="Q13" s="839"/>
      <c r="R13" s="839"/>
      <c r="S13" s="839"/>
      <c r="T13" s="839"/>
      <c r="U13" s="839"/>
      <c r="V13" s="839"/>
      <c r="W13" s="839"/>
      <c r="X13" s="840"/>
    </row>
    <row r="14" spans="1:25" ht="25" customHeight="1" thickBot="1">
      <c r="A14" s="126"/>
      <c r="B14" s="817"/>
      <c r="C14" s="818"/>
      <c r="D14" s="818"/>
      <c r="E14" s="819"/>
      <c r="F14" s="841"/>
      <c r="G14" s="842"/>
      <c r="H14" s="842"/>
      <c r="I14" s="842"/>
      <c r="J14" s="842"/>
      <c r="K14" s="842"/>
      <c r="L14" s="842"/>
      <c r="M14" s="842"/>
      <c r="N14" s="842"/>
      <c r="O14" s="842"/>
      <c r="P14" s="842"/>
      <c r="Q14" s="842"/>
      <c r="R14" s="842"/>
      <c r="S14" s="842"/>
      <c r="T14" s="842"/>
      <c r="U14" s="842"/>
      <c r="V14" s="842"/>
      <c r="W14" s="842"/>
      <c r="X14" s="843"/>
    </row>
    <row r="15" spans="1:25" ht="31" customHeight="1">
      <c r="A15" s="127"/>
      <c r="B15" s="744" t="s">
        <v>420</v>
      </c>
      <c r="C15" s="745"/>
      <c r="D15" s="745"/>
      <c r="E15" s="746"/>
      <c r="F15" s="808" t="str">
        <f>DBCS(PHONETIC($F16))</f>
        <v/>
      </c>
      <c r="G15" s="809"/>
      <c r="H15" s="809"/>
      <c r="I15" s="809"/>
      <c r="J15" s="809"/>
      <c r="K15" s="809"/>
      <c r="L15" s="809"/>
      <c r="M15" s="810"/>
      <c r="N15" s="820" t="s">
        <v>323</v>
      </c>
      <c r="O15" s="821"/>
      <c r="P15" s="821"/>
      <c r="Q15" s="822"/>
      <c r="R15" s="826"/>
      <c r="S15" s="827"/>
      <c r="T15" s="827"/>
      <c r="U15" s="827"/>
      <c r="V15" s="827"/>
      <c r="W15" s="827"/>
      <c r="X15" s="828"/>
    </row>
    <row r="16" spans="1:25" ht="31" customHeight="1" thickBot="1">
      <c r="A16" s="127"/>
      <c r="B16" s="832" t="s">
        <v>35</v>
      </c>
      <c r="C16" s="833"/>
      <c r="D16" s="833"/>
      <c r="E16" s="834"/>
      <c r="F16" s="835"/>
      <c r="G16" s="836"/>
      <c r="H16" s="836"/>
      <c r="I16" s="836"/>
      <c r="J16" s="836"/>
      <c r="K16" s="836"/>
      <c r="L16" s="836"/>
      <c r="M16" s="837"/>
      <c r="N16" s="823"/>
      <c r="O16" s="824"/>
      <c r="P16" s="824"/>
      <c r="Q16" s="825"/>
      <c r="R16" s="829"/>
      <c r="S16" s="830"/>
      <c r="T16" s="830"/>
      <c r="U16" s="830"/>
      <c r="V16" s="830"/>
      <c r="W16" s="830"/>
      <c r="X16" s="831"/>
    </row>
    <row r="17" spans="1:24" ht="31" customHeight="1" thickBot="1">
      <c r="A17" s="127"/>
      <c r="B17" s="744" t="s">
        <v>420</v>
      </c>
      <c r="C17" s="745"/>
      <c r="D17" s="745"/>
      <c r="E17" s="745"/>
      <c r="F17" s="746"/>
      <c r="G17" s="747" t="str">
        <f>DBCS(PHONETIC($G18))</f>
        <v/>
      </c>
      <c r="H17" s="747"/>
      <c r="I17" s="747"/>
      <c r="J17" s="747"/>
      <c r="K17" s="747"/>
      <c r="L17" s="747"/>
      <c r="M17" s="748"/>
      <c r="N17" s="849" t="s">
        <v>738</v>
      </c>
      <c r="O17" s="850"/>
      <c r="P17" s="850"/>
      <c r="Q17" s="851"/>
      <c r="R17" s="852"/>
      <c r="S17" s="852"/>
      <c r="T17" s="852"/>
      <c r="U17" s="852"/>
      <c r="V17" s="852"/>
      <c r="W17" s="852"/>
      <c r="X17" s="853"/>
    </row>
    <row r="18" spans="1:24" ht="31" customHeight="1" thickBot="1">
      <c r="A18" s="128"/>
      <c r="B18" s="844" t="s">
        <v>739</v>
      </c>
      <c r="C18" s="845"/>
      <c r="D18" s="845"/>
      <c r="E18" s="845"/>
      <c r="F18" s="846"/>
      <c r="G18" s="847"/>
      <c r="H18" s="847"/>
      <c r="I18" s="847"/>
      <c r="J18" s="847"/>
      <c r="K18" s="847"/>
      <c r="L18" s="847"/>
      <c r="M18" s="848"/>
      <c r="N18" s="695" t="s">
        <v>324</v>
      </c>
      <c r="O18" s="696"/>
      <c r="P18" s="696"/>
      <c r="Q18" s="697"/>
      <c r="R18" s="698"/>
      <c r="S18" s="699"/>
      <c r="T18" s="699"/>
      <c r="U18" s="699"/>
      <c r="V18" s="699"/>
      <c r="W18" s="699"/>
      <c r="X18" s="700"/>
    </row>
    <row r="19" spans="1:24" ht="31" customHeight="1" thickBot="1">
      <c r="A19" s="129"/>
      <c r="B19" s="664" t="s">
        <v>421</v>
      </c>
      <c r="C19" s="665"/>
      <c r="D19" s="665"/>
      <c r="E19" s="666"/>
      <c r="F19" s="668"/>
      <c r="G19" s="668"/>
      <c r="H19" s="668"/>
      <c r="I19" s="668"/>
      <c r="J19" s="668"/>
      <c r="K19" s="668"/>
      <c r="L19" s="668"/>
      <c r="M19" s="669"/>
      <c r="N19" s="732" t="s">
        <v>79</v>
      </c>
      <c r="O19" s="733"/>
      <c r="P19" s="734"/>
      <c r="Q19" s="735"/>
      <c r="R19" s="736"/>
      <c r="S19" s="736"/>
      <c r="T19" s="736"/>
      <c r="U19" s="736"/>
      <c r="V19" s="736"/>
      <c r="W19" s="736"/>
      <c r="X19" s="737"/>
    </row>
    <row r="20" spans="1:24" ht="31" customHeight="1" thickBot="1">
      <c r="A20" s="351"/>
      <c r="B20" s="726" t="s">
        <v>740</v>
      </c>
      <c r="C20" s="727"/>
      <c r="D20" s="728"/>
      <c r="E20" s="729" t="s">
        <v>775</v>
      </c>
      <c r="F20" s="730"/>
      <c r="G20" s="730"/>
      <c r="H20" s="731"/>
      <c r="I20" s="664" t="s">
        <v>741</v>
      </c>
      <c r="J20" s="665"/>
      <c r="K20" s="665"/>
      <c r="L20" s="666"/>
      <c r="M20" s="667"/>
      <c r="N20" s="668"/>
      <c r="O20" s="668"/>
      <c r="P20" s="669"/>
      <c r="Q20" s="670" t="s">
        <v>742</v>
      </c>
      <c r="R20" s="671"/>
      <c r="S20" s="672" t="s">
        <v>743</v>
      </c>
      <c r="T20" s="673"/>
      <c r="U20" s="674"/>
      <c r="V20" s="675" t="s">
        <v>775</v>
      </c>
      <c r="W20" s="676"/>
      <c r="X20" s="677"/>
    </row>
    <row r="21" spans="1:24" ht="31" customHeight="1" thickBot="1">
      <c r="A21" s="351"/>
      <c r="B21" s="678" t="s">
        <v>744</v>
      </c>
      <c r="C21" s="679"/>
      <c r="D21" s="680"/>
      <c r="E21" s="681" t="s">
        <v>775</v>
      </c>
      <c r="F21" s="682"/>
      <c r="G21" s="682"/>
      <c r="H21" s="683"/>
      <c r="I21" s="684" t="s">
        <v>745</v>
      </c>
      <c r="J21" s="685"/>
      <c r="K21" s="685"/>
      <c r="L21" s="686"/>
      <c r="M21" s="687"/>
      <c r="N21" s="688"/>
      <c r="O21" s="688"/>
      <c r="P21" s="689"/>
      <c r="Q21" s="690" t="s">
        <v>746</v>
      </c>
      <c r="R21" s="691"/>
      <c r="S21" s="672" t="s">
        <v>747</v>
      </c>
      <c r="T21" s="673"/>
      <c r="U21" s="674"/>
      <c r="V21" s="692" t="s">
        <v>775</v>
      </c>
      <c r="W21" s="693"/>
      <c r="X21" s="694"/>
    </row>
    <row r="22" spans="1:24" ht="16.5" customHeight="1">
      <c r="A22" s="351"/>
      <c r="B22" s="352" t="s">
        <v>748</v>
      </c>
      <c r="C22" s="353"/>
      <c r="D22" s="353"/>
      <c r="E22" s="353"/>
      <c r="F22" s="353"/>
      <c r="G22" s="353"/>
      <c r="H22" s="353"/>
      <c r="I22" s="353"/>
      <c r="J22" s="353"/>
      <c r="K22" s="353"/>
      <c r="L22" s="353"/>
      <c r="M22" s="353"/>
      <c r="N22" s="330"/>
      <c r="O22" s="330"/>
      <c r="P22" s="330"/>
      <c r="Q22" s="330"/>
      <c r="R22" s="330"/>
      <c r="S22" s="330"/>
      <c r="T22" s="354"/>
      <c r="U22" s="354"/>
      <c r="V22" s="354"/>
      <c r="W22" s="354"/>
      <c r="X22" s="330"/>
    </row>
    <row r="23" spans="1:24" ht="12" customHeight="1" thickBot="1">
      <c r="A23" s="130"/>
      <c r="B23" s="130"/>
      <c r="C23" s="130"/>
      <c r="D23" s="130"/>
      <c r="E23" s="130"/>
      <c r="F23" s="130"/>
      <c r="G23" s="130"/>
      <c r="H23" s="130"/>
      <c r="I23" s="130"/>
      <c r="J23" s="130"/>
      <c r="K23" s="131"/>
      <c r="L23" s="132"/>
      <c r="M23" s="132"/>
      <c r="N23" s="132"/>
      <c r="O23" s="133"/>
      <c r="P23" s="132"/>
      <c r="Q23" s="118"/>
      <c r="R23" s="132"/>
      <c r="S23" s="132"/>
      <c r="T23" s="132"/>
      <c r="U23" s="132"/>
      <c r="V23" s="132"/>
      <c r="W23" s="132"/>
    </row>
    <row r="24" spans="1:24" ht="38" customHeight="1" thickBot="1">
      <c r="A24" s="134"/>
      <c r="B24" s="786" t="s">
        <v>422</v>
      </c>
      <c r="C24" s="787"/>
      <c r="D24" s="787"/>
      <c r="E24" s="787"/>
      <c r="F24" s="788"/>
      <c r="G24" s="789"/>
      <c r="H24" s="790"/>
      <c r="I24" s="790"/>
      <c r="J24" s="790"/>
      <c r="K24" s="790"/>
      <c r="L24" s="790"/>
      <c r="M24" s="790"/>
      <c r="N24" s="790"/>
      <c r="O24" s="790"/>
      <c r="P24" s="790"/>
      <c r="Q24" s="790"/>
      <c r="R24" s="790"/>
      <c r="S24" s="790"/>
      <c r="T24" s="790"/>
      <c r="U24" s="790"/>
      <c r="V24" s="790"/>
      <c r="W24" s="790"/>
      <c r="X24" s="791"/>
    </row>
    <row r="25" spans="1:24" ht="13.5" customHeight="1" thickBot="1">
      <c r="A25" s="135"/>
      <c r="B25" s="135"/>
      <c r="C25" s="135"/>
      <c r="D25" s="135"/>
      <c r="E25" s="135"/>
      <c r="F25" s="135"/>
      <c r="G25" s="135"/>
      <c r="H25" s="135"/>
      <c r="I25" s="135"/>
      <c r="J25" s="135"/>
      <c r="K25" s="136"/>
      <c r="L25" s="137"/>
      <c r="M25" s="137"/>
      <c r="N25" s="137"/>
      <c r="O25" s="138"/>
      <c r="P25" s="137"/>
      <c r="Q25" s="139"/>
      <c r="R25" s="137"/>
      <c r="S25" s="137"/>
      <c r="T25" s="137"/>
      <c r="U25" s="137"/>
      <c r="V25" s="137"/>
      <c r="W25" s="137"/>
    </row>
    <row r="26" spans="1:24" ht="30" customHeight="1" thickBot="1">
      <c r="A26" s="140"/>
      <c r="B26" s="140"/>
      <c r="C26" s="774" t="s">
        <v>320</v>
      </c>
      <c r="D26" s="775"/>
      <c r="E26" s="780" t="s">
        <v>279</v>
      </c>
      <c r="F26" s="781"/>
      <c r="G26" s="780" t="s">
        <v>58</v>
      </c>
      <c r="H26" s="781"/>
      <c r="I26" s="781"/>
      <c r="J26" s="781"/>
      <c r="K26" s="781"/>
      <c r="L26" s="781"/>
      <c r="M26" s="781"/>
      <c r="N26" s="782"/>
      <c r="O26" s="780" t="s">
        <v>616</v>
      </c>
      <c r="P26" s="781"/>
      <c r="Q26" s="781"/>
      <c r="R26" s="781"/>
      <c r="S26" s="781"/>
      <c r="T26" s="781"/>
      <c r="U26" s="781"/>
      <c r="V26" s="782"/>
      <c r="W26" s="141"/>
    </row>
    <row r="27" spans="1:24" ht="30" customHeight="1">
      <c r="A27" s="140"/>
      <c r="B27" s="140"/>
      <c r="C27" s="776"/>
      <c r="D27" s="777"/>
      <c r="E27" s="783" t="s">
        <v>195</v>
      </c>
      <c r="F27" s="784"/>
      <c r="G27" s="142" t="s">
        <v>143</v>
      </c>
      <c r="H27" s="785"/>
      <c r="I27" s="785"/>
      <c r="J27" s="143" t="s">
        <v>135</v>
      </c>
      <c r="K27" s="144" t="s">
        <v>144</v>
      </c>
      <c r="L27" s="785"/>
      <c r="M27" s="785"/>
      <c r="N27" s="145" t="s">
        <v>135</v>
      </c>
      <c r="O27" s="142" t="s">
        <v>143</v>
      </c>
      <c r="P27" s="785"/>
      <c r="Q27" s="785"/>
      <c r="R27" s="143" t="s">
        <v>135</v>
      </c>
      <c r="S27" s="144" t="s">
        <v>144</v>
      </c>
      <c r="T27" s="785"/>
      <c r="U27" s="785"/>
      <c r="V27" s="145" t="s">
        <v>135</v>
      </c>
      <c r="W27" s="141"/>
    </row>
    <row r="28" spans="1:24" ht="30" customHeight="1">
      <c r="A28" s="140"/>
      <c r="B28" s="140"/>
      <c r="C28" s="776"/>
      <c r="D28" s="777"/>
      <c r="E28" s="723" t="s">
        <v>222</v>
      </c>
      <c r="F28" s="724"/>
      <c r="G28" s="146" t="s">
        <v>143</v>
      </c>
      <c r="H28" s="725"/>
      <c r="I28" s="725"/>
      <c r="J28" s="147" t="s">
        <v>135</v>
      </c>
      <c r="K28" s="148" t="s">
        <v>144</v>
      </c>
      <c r="L28" s="725"/>
      <c r="M28" s="725"/>
      <c r="N28" s="149" t="s">
        <v>135</v>
      </c>
      <c r="O28" s="146" t="s">
        <v>143</v>
      </c>
      <c r="P28" s="725"/>
      <c r="Q28" s="725"/>
      <c r="R28" s="147" t="s">
        <v>135</v>
      </c>
      <c r="S28" s="148" t="s">
        <v>144</v>
      </c>
      <c r="T28" s="725"/>
      <c r="U28" s="725"/>
      <c r="V28" s="149" t="s">
        <v>135</v>
      </c>
      <c r="W28" s="141"/>
    </row>
    <row r="29" spans="1:24" ht="30" customHeight="1">
      <c r="A29" s="140"/>
      <c r="B29" s="140"/>
      <c r="C29" s="776"/>
      <c r="D29" s="777"/>
      <c r="E29" s="723" t="s">
        <v>61</v>
      </c>
      <c r="F29" s="724"/>
      <c r="G29" s="146" t="s">
        <v>143</v>
      </c>
      <c r="H29" s="725"/>
      <c r="I29" s="725"/>
      <c r="J29" s="147" t="s">
        <v>135</v>
      </c>
      <c r="K29" s="148" t="s">
        <v>144</v>
      </c>
      <c r="L29" s="725"/>
      <c r="M29" s="725"/>
      <c r="N29" s="149" t="s">
        <v>135</v>
      </c>
      <c r="O29" s="146" t="s">
        <v>143</v>
      </c>
      <c r="P29" s="725"/>
      <c r="Q29" s="725"/>
      <c r="R29" s="147" t="s">
        <v>135</v>
      </c>
      <c r="S29" s="148" t="s">
        <v>144</v>
      </c>
      <c r="T29" s="725"/>
      <c r="U29" s="725"/>
      <c r="V29" s="149" t="s">
        <v>135</v>
      </c>
      <c r="W29" s="141"/>
    </row>
    <row r="30" spans="1:24" ht="30" customHeight="1">
      <c r="A30" s="140"/>
      <c r="B30" s="140"/>
      <c r="C30" s="776"/>
      <c r="D30" s="777"/>
      <c r="E30" s="723" t="s">
        <v>62</v>
      </c>
      <c r="F30" s="724"/>
      <c r="G30" s="146" t="s">
        <v>143</v>
      </c>
      <c r="H30" s="725"/>
      <c r="I30" s="725"/>
      <c r="J30" s="147" t="s">
        <v>135</v>
      </c>
      <c r="K30" s="148" t="s">
        <v>144</v>
      </c>
      <c r="L30" s="725"/>
      <c r="M30" s="725"/>
      <c r="N30" s="149" t="s">
        <v>135</v>
      </c>
      <c r="O30" s="146" t="s">
        <v>143</v>
      </c>
      <c r="P30" s="725"/>
      <c r="Q30" s="725"/>
      <c r="R30" s="147" t="s">
        <v>135</v>
      </c>
      <c r="S30" s="148" t="s">
        <v>144</v>
      </c>
      <c r="T30" s="725"/>
      <c r="U30" s="725"/>
      <c r="V30" s="149" t="s">
        <v>135</v>
      </c>
      <c r="W30" s="141"/>
    </row>
    <row r="31" spans="1:24" ht="30" customHeight="1">
      <c r="A31" s="140"/>
      <c r="B31" s="140"/>
      <c r="C31" s="776"/>
      <c r="D31" s="777"/>
      <c r="E31" s="723" t="s">
        <v>223</v>
      </c>
      <c r="F31" s="724"/>
      <c r="G31" s="146" t="s">
        <v>143</v>
      </c>
      <c r="H31" s="725"/>
      <c r="I31" s="725"/>
      <c r="J31" s="147" t="s">
        <v>135</v>
      </c>
      <c r="K31" s="148" t="s">
        <v>144</v>
      </c>
      <c r="L31" s="725"/>
      <c r="M31" s="725"/>
      <c r="N31" s="149" t="s">
        <v>135</v>
      </c>
      <c r="O31" s="146" t="s">
        <v>143</v>
      </c>
      <c r="P31" s="725"/>
      <c r="Q31" s="725"/>
      <c r="R31" s="147" t="s">
        <v>135</v>
      </c>
      <c r="S31" s="148" t="s">
        <v>144</v>
      </c>
      <c r="T31" s="725"/>
      <c r="U31" s="725"/>
      <c r="V31" s="149" t="s">
        <v>135</v>
      </c>
      <c r="W31" s="141"/>
    </row>
    <row r="32" spans="1:24" ht="30" customHeight="1">
      <c r="A32" s="140"/>
      <c r="B32" s="140"/>
      <c r="C32" s="776"/>
      <c r="D32" s="777"/>
      <c r="E32" s="723" t="s">
        <v>64</v>
      </c>
      <c r="F32" s="724"/>
      <c r="G32" s="146" t="s">
        <v>143</v>
      </c>
      <c r="H32" s="725"/>
      <c r="I32" s="725"/>
      <c r="J32" s="147" t="s">
        <v>135</v>
      </c>
      <c r="K32" s="148" t="s">
        <v>144</v>
      </c>
      <c r="L32" s="725"/>
      <c r="M32" s="725"/>
      <c r="N32" s="149" t="s">
        <v>135</v>
      </c>
      <c r="O32" s="146" t="s">
        <v>143</v>
      </c>
      <c r="P32" s="725"/>
      <c r="Q32" s="725"/>
      <c r="R32" s="147" t="s">
        <v>135</v>
      </c>
      <c r="S32" s="148" t="s">
        <v>144</v>
      </c>
      <c r="T32" s="725"/>
      <c r="U32" s="725"/>
      <c r="V32" s="149" t="s">
        <v>135</v>
      </c>
      <c r="W32" s="141"/>
    </row>
    <row r="33" spans="1:34" ht="30" customHeight="1">
      <c r="A33" s="140"/>
      <c r="B33" s="140"/>
      <c r="C33" s="776"/>
      <c r="D33" s="777"/>
      <c r="E33" s="723" t="s">
        <v>65</v>
      </c>
      <c r="F33" s="724"/>
      <c r="G33" s="146" t="s">
        <v>143</v>
      </c>
      <c r="H33" s="725"/>
      <c r="I33" s="725"/>
      <c r="J33" s="147" t="s">
        <v>135</v>
      </c>
      <c r="K33" s="148" t="s">
        <v>144</v>
      </c>
      <c r="L33" s="725"/>
      <c r="M33" s="725"/>
      <c r="N33" s="149" t="s">
        <v>135</v>
      </c>
      <c r="O33" s="146" t="s">
        <v>143</v>
      </c>
      <c r="P33" s="725"/>
      <c r="Q33" s="725"/>
      <c r="R33" s="147" t="s">
        <v>135</v>
      </c>
      <c r="S33" s="148" t="s">
        <v>144</v>
      </c>
      <c r="T33" s="725"/>
      <c r="U33" s="725"/>
      <c r="V33" s="149" t="s">
        <v>135</v>
      </c>
      <c r="W33" s="141"/>
    </row>
    <row r="34" spans="1:34" ht="30" customHeight="1">
      <c r="A34" s="140"/>
      <c r="B34" s="140"/>
      <c r="C34" s="776"/>
      <c r="D34" s="777"/>
      <c r="E34" s="723" t="s">
        <v>224</v>
      </c>
      <c r="F34" s="724"/>
      <c r="G34" s="146" t="s">
        <v>143</v>
      </c>
      <c r="H34" s="725"/>
      <c r="I34" s="725"/>
      <c r="J34" s="147" t="s">
        <v>135</v>
      </c>
      <c r="K34" s="148" t="s">
        <v>144</v>
      </c>
      <c r="L34" s="725"/>
      <c r="M34" s="725"/>
      <c r="N34" s="149" t="s">
        <v>135</v>
      </c>
      <c r="O34" s="146" t="s">
        <v>143</v>
      </c>
      <c r="P34" s="725"/>
      <c r="Q34" s="725"/>
      <c r="R34" s="147" t="s">
        <v>135</v>
      </c>
      <c r="S34" s="148" t="s">
        <v>144</v>
      </c>
      <c r="T34" s="725"/>
      <c r="U34" s="725"/>
      <c r="V34" s="149" t="s">
        <v>135</v>
      </c>
      <c r="W34" s="141"/>
    </row>
    <row r="35" spans="1:34" ht="34.5" customHeight="1" thickBot="1">
      <c r="A35" s="150"/>
      <c r="B35" s="150"/>
      <c r="C35" s="778"/>
      <c r="D35" s="779"/>
      <c r="E35" s="767" t="s">
        <v>321</v>
      </c>
      <c r="F35" s="768"/>
      <c r="G35" s="151" t="s">
        <v>143</v>
      </c>
      <c r="H35" s="722">
        <f>SUM(H27:I34)</f>
        <v>0</v>
      </c>
      <c r="I35" s="722"/>
      <c r="J35" s="152" t="s">
        <v>135</v>
      </c>
      <c r="K35" s="153" t="s">
        <v>144</v>
      </c>
      <c r="L35" s="722">
        <f>SUM(L27:M34)</f>
        <v>0</v>
      </c>
      <c r="M35" s="722"/>
      <c r="N35" s="154" t="s">
        <v>135</v>
      </c>
      <c r="O35" s="151" t="s">
        <v>143</v>
      </c>
      <c r="P35" s="722">
        <f>SUM(P27:Q34)</f>
        <v>0</v>
      </c>
      <c r="Q35" s="722"/>
      <c r="R35" s="152" t="s">
        <v>135</v>
      </c>
      <c r="S35" s="153" t="s">
        <v>144</v>
      </c>
      <c r="T35" s="722">
        <f>SUM(T27:U34)</f>
        <v>0</v>
      </c>
      <c r="U35" s="722"/>
      <c r="V35" s="154" t="s">
        <v>135</v>
      </c>
      <c r="W35" s="141"/>
    </row>
    <row r="36" spans="1:34" ht="35" customHeight="1" thickTop="1" thickBot="1">
      <c r="A36" s="155"/>
      <c r="B36" s="155"/>
      <c r="C36" s="717" t="s">
        <v>617</v>
      </c>
      <c r="D36" s="718"/>
      <c r="E36" s="718"/>
      <c r="F36" s="719"/>
      <c r="G36" s="156" t="s">
        <v>143</v>
      </c>
      <c r="H36" s="720"/>
      <c r="I36" s="720"/>
      <c r="J36" s="157" t="s">
        <v>135</v>
      </c>
      <c r="K36" s="158" t="s">
        <v>144</v>
      </c>
      <c r="L36" s="721"/>
      <c r="M36" s="721"/>
      <c r="N36" s="159" t="s">
        <v>135</v>
      </c>
      <c r="O36" s="156" t="s">
        <v>143</v>
      </c>
      <c r="P36" s="720"/>
      <c r="Q36" s="720"/>
      <c r="R36" s="157" t="s">
        <v>135</v>
      </c>
      <c r="S36" s="158" t="s">
        <v>144</v>
      </c>
      <c r="T36" s="721"/>
      <c r="U36" s="721"/>
      <c r="V36" s="159" t="s">
        <v>135</v>
      </c>
      <c r="W36" s="707" t="s">
        <v>668</v>
      </c>
      <c r="X36" s="708"/>
      <c r="Y36" s="709"/>
    </row>
    <row r="37" spans="1:34" s="165" customFormat="1" ht="30" customHeight="1" thickTop="1" thickBot="1">
      <c r="A37" s="160"/>
      <c r="B37" s="160"/>
      <c r="C37" s="713" t="s">
        <v>670</v>
      </c>
      <c r="D37" s="714"/>
      <c r="E37" s="714"/>
      <c r="F37" s="715"/>
      <c r="G37" s="161" t="s">
        <v>143</v>
      </c>
      <c r="H37" s="716">
        <f>H35+H36</f>
        <v>0</v>
      </c>
      <c r="I37" s="716"/>
      <c r="J37" s="162" t="s">
        <v>135</v>
      </c>
      <c r="K37" s="163" t="s">
        <v>144</v>
      </c>
      <c r="L37" s="716">
        <f>L35+L36</f>
        <v>0</v>
      </c>
      <c r="M37" s="716"/>
      <c r="N37" s="164" t="s">
        <v>135</v>
      </c>
      <c r="O37" s="161" t="s">
        <v>143</v>
      </c>
      <c r="P37" s="716">
        <f>P35+P36</f>
        <v>0</v>
      </c>
      <c r="Q37" s="716"/>
      <c r="R37" s="162" t="s">
        <v>135</v>
      </c>
      <c r="S37" s="163" t="s">
        <v>144</v>
      </c>
      <c r="T37" s="716">
        <f>T35+T36</f>
        <v>0</v>
      </c>
      <c r="U37" s="716"/>
      <c r="V37" s="164" t="s">
        <v>135</v>
      </c>
      <c r="W37" s="710">
        <f>H37+L37+P37+T37</f>
        <v>0</v>
      </c>
      <c r="X37" s="711"/>
      <c r="Y37" s="712"/>
    </row>
    <row r="38" spans="1:34" s="165" customFormat="1" ht="30" customHeight="1">
      <c r="A38" s="160"/>
      <c r="B38" s="160"/>
      <c r="C38" s="166"/>
      <c r="D38" s="167"/>
      <c r="E38" s="168"/>
      <c r="F38" s="169"/>
      <c r="G38" s="170"/>
      <c r="H38" s="170"/>
      <c r="I38" s="168"/>
      <c r="J38" s="169"/>
      <c r="K38" s="171"/>
      <c r="L38" s="172"/>
      <c r="M38" s="172"/>
      <c r="N38" s="172"/>
      <c r="O38" s="167"/>
      <c r="P38" s="168"/>
      <c r="Q38" s="168"/>
      <c r="R38" s="168"/>
      <c r="S38" s="168"/>
      <c r="T38" s="170"/>
      <c r="U38" s="168"/>
      <c r="V38" s="173"/>
      <c r="W38" s="141"/>
    </row>
    <row r="39" spans="1:34" s="165" customFormat="1" ht="30" customHeight="1" thickBot="1">
      <c r="A39" s="160"/>
      <c r="B39" s="160"/>
      <c r="C39" s="174"/>
      <c r="D39" s="175"/>
      <c r="E39" s="175"/>
      <c r="F39" s="175"/>
      <c r="G39" s="175"/>
      <c r="H39" s="175"/>
      <c r="I39" s="175"/>
      <c r="J39" s="175"/>
      <c r="K39" s="176"/>
      <c r="L39" s="175"/>
      <c r="M39" s="175"/>
      <c r="N39" s="175"/>
      <c r="O39" s="175"/>
      <c r="P39" s="175"/>
      <c r="Q39" s="176"/>
      <c r="R39" s="175"/>
      <c r="S39" s="175"/>
      <c r="T39" s="175"/>
      <c r="U39" s="175"/>
      <c r="V39" s="177"/>
      <c r="W39" s="141"/>
    </row>
    <row r="40" spans="1:34" s="165" customFormat="1" ht="13.5" customHeight="1" thickBot="1">
      <c r="A40" s="160"/>
      <c r="B40" s="160"/>
      <c r="C40" s="178"/>
      <c r="D40" s="178"/>
      <c r="E40" s="179"/>
      <c r="F40" s="180"/>
      <c r="G40" s="141"/>
      <c r="H40" s="141"/>
      <c r="I40" s="179"/>
      <c r="J40" s="180"/>
      <c r="K40" s="181"/>
      <c r="L40" s="160"/>
      <c r="M40" s="160"/>
      <c r="N40" s="160"/>
      <c r="O40" s="178"/>
      <c r="P40" s="179"/>
      <c r="Q40" s="179"/>
      <c r="R40" s="179"/>
      <c r="S40" s="179"/>
      <c r="T40" s="141"/>
      <c r="U40" s="179"/>
      <c r="V40" s="179"/>
      <c r="W40" s="141"/>
    </row>
    <row r="41" spans="1:34" s="183" customFormat="1" ht="30" customHeight="1" thickBot="1">
      <c r="A41" s="738" t="s">
        <v>277</v>
      </c>
      <c r="B41" s="739"/>
      <c r="C41" s="739"/>
      <c r="D41" s="739"/>
      <c r="E41" s="739"/>
      <c r="F41" s="739"/>
      <c r="G41" s="739"/>
      <c r="H41" s="739"/>
      <c r="I41" s="739"/>
      <c r="J41" s="739"/>
      <c r="K41" s="739"/>
      <c r="L41" s="740"/>
      <c r="M41" s="182"/>
      <c r="N41" s="750" t="s">
        <v>379</v>
      </c>
      <c r="O41" s="751"/>
      <c r="P41" s="751"/>
      <c r="Q41" s="751"/>
      <c r="R41" s="751"/>
      <c r="S41" s="751"/>
      <c r="T41" s="751"/>
      <c r="U41" s="751"/>
      <c r="V41" s="751"/>
      <c r="W41" s="751"/>
      <c r="X41" s="751"/>
      <c r="Y41" s="752"/>
    </row>
    <row r="42" spans="1:34" ht="30" customHeight="1" thickTop="1" thickBot="1">
      <c r="A42" s="741" t="s">
        <v>615</v>
      </c>
      <c r="B42" s="742"/>
      <c r="C42" s="742"/>
      <c r="D42" s="742"/>
      <c r="E42" s="742"/>
      <c r="F42" s="742"/>
      <c r="G42" s="742"/>
      <c r="H42" s="742"/>
      <c r="I42" s="742"/>
      <c r="J42" s="742"/>
      <c r="K42" s="742"/>
      <c r="L42" s="743"/>
      <c r="M42" s="184"/>
      <c r="N42" s="753" t="s">
        <v>274</v>
      </c>
      <c r="O42" s="754"/>
      <c r="P42" s="755"/>
      <c r="Q42" s="759" t="s">
        <v>384</v>
      </c>
      <c r="R42" s="759"/>
      <c r="S42" s="759"/>
      <c r="T42" s="759"/>
      <c r="U42" s="759"/>
      <c r="V42" s="759"/>
      <c r="W42" s="759"/>
      <c r="X42" s="759"/>
      <c r="Y42" s="760"/>
    </row>
    <row r="43" spans="1:34" s="165" customFormat="1" ht="30" customHeight="1" thickBot="1">
      <c r="A43" s="160"/>
      <c r="B43" s="160"/>
      <c r="C43" s="178"/>
      <c r="D43" s="178"/>
      <c r="E43" s="179"/>
      <c r="F43" s="180"/>
      <c r="G43" s="141"/>
      <c r="H43" s="141"/>
      <c r="I43" s="179"/>
      <c r="J43" s="180"/>
      <c r="K43" s="181"/>
      <c r="L43" s="160"/>
      <c r="M43" s="160"/>
      <c r="N43" s="756"/>
      <c r="O43" s="757"/>
      <c r="P43" s="758"/>
      <c r="Q43" s="761" t="s">
        <v>382</v>
      </c>
      <c r="R43" s="761"/>
      <c r="S43" s="761"/>
      <c r="T43" s="761"/>
      <c r="U43" s="761"/>
      <c r="V43" s="761"/>
      <c r="W43" s="761"/>
      <c r="X43" s="761"/>
      <c r="Y43" s="762"/>
    </row>
    <row r="44" spans="1:34" ht="30" customHeight="1" thickBot="1">
      <c r="A44" s="738" t="s">
        <v>278</v>
      </c>
      <c r="B44" s="739"/>
      <c r="C44" s="739"/>
      <c r="D44" s="739"/>
      <c r="E44" s="739"/>
      <c r="F44" s="739"/>
      <c r="G44" s="739"/>
      <c r="H44" s="739"/>
      <c r="I44" s="739"/>
      <c r="J44" s="739"/>
      <c r="K44" s="739"/>
      <c r="L44" s="740"/>
      <c r="M44" s="185"/>
      <c r="N44" s="756"/>
      <c r="O44" s="757"/>
      <c r="P44" s="758"/>
      <c r="Q44" s="761" t="s">
        <v>383</v>
      </c>
      <c r="R44" s="761"/>
      <c r="S44" s="761"/>
      <c r="T44" s="761"/>
      <c r="U44" s="761"/>
      <c r="V44" s="761"/>
      <c r="W44" s="761"/>
      <c r="X44" s="761"/>
      <c r="Y44" s="762"/>
    </row>
    <row r="45" spans="1:34" ht="30" customHeight="1" thickTop="1" thickBot="1">
      <c r="A45" s="771" t="s">
        <v>630</v>
      </c>
      <c r="B45" s="772"/>
      <c r="C45" s="772"/>
      <c r="D45" s="772"/>
      <c r="E45" s="772"/>
      <c r="F45" s="772"/>
      <c r="G45" s="772"/>
      <c r="H45" s="772"/>
      <c r="I45" s="772"/>
      <c r="J45" s="772"/>
      <c r="K45" s="772"/>
      <c r="L45" s="773"/>
      <c r="M45" s="186"/>
      <c r="N45" s="770" t="s">
        <v>367</v>
      </c>
      <c r="O45" s="770"/>
      <c r="P45" s="658" t="s">
        <v>248</v>
      </c>
      <c r="Q45" s="764"/>
      <c r="R45" s="765"/>
      <c r="S45" s="765"/>
      <c r="T45" s="765"/>
      <c r="U45" s="765"/>
      <c r="V45" s="765"/>
      <c r="W45" s="765"/>
      <c r="X45" s="765"/>
      <c r="Y45" s="766"/>
      <c r="Z45" s="187"/>
      <c r="AA45" s="187"/>
      <c r="AB45" s="187"/>
      <c r="AC45" s="187"/>
      <c r="AD45" s="187"/>
      <c r="AE45" s="187"/>
      <c r="AF45" s="187"/>
      <c r="AG45" s="187"/>
      <c r="AH45" s="187"/>
    </row>
    <row r="46" spans="1:34" ht="30" customHeight="1" thickBot="1">
      <c r="A46" s="771"/>
      <c r="B46" s="772"/>
      <c r="C46" s="772"/>
      <c r="D46" s="772"/>
      <c r="E46" s="772"/>
      <c r="F46" s="772"/>
      <c r="G46" s="772"/>
      <c r="H46" s="772"/>
      <c r="I46" s="772"/>
      <c r="J46" s="772"/>
      <c r="K46" s="772"/>
      <c r="L46" s="773"/>
      <c r="M46" s="186"/>
      <c r="N46" s="763" t="s">
        <v>247</v>
      </c>
      <c r="O46" s="763"/>
      <c r="P46" s="355" t="s">
        <v>370</v>
      </c>
      <c r="Q46" s="355" t="s">
        <v>371</v>
      </c>
      <c r="R46" s="763" t="s">
        <v>250</v>
      </c>
      <c r="S46" s="763"/>
      <c r="T46" s="356" t="s">
        <v>609</v>
      </c>
      <c r="U46" s="357" t="s">
        <v>371</v>
      </c>
      <c r="V46" s="763" t="s">
        <v>249</v>
      </c>
      <c r="W46" s="763"/>
      <c r="X46" s="356" t="s">
        <v>381</v>
      </c>
      <c r="Y46" s="357" t="s">
        <v>380</v>
      </c>
      <c r="Z46" s="187"/>
      <c r="AA46" s="187"/>
      <c r="AB46" s="187"/>
      <c r="AC46" s="187"/>
      <c r="AD46" s="187"/>
      <c r="AE46" s="187"/>
      <c r="AF46" s="187"/>
      <c r="AG46" s="187"/>
      <c r="AH46" s="187"/>
    </row>
    <row r="47" spans="1:34" ht="30" customHeight="1" thickBot="1">
      <c r="A47" s="188" t="s">
        <v>396</v>
      </c>
      <c r="B47" s="189"/>
      <c r="C47" s="190"/>
      <c r="D47" s="190"/>
      <c r="E47" s="190"/>
      <c r="F47" s="190"/>
      <c r="G47" s="190"/>
      <c r="H47" s="190"/>
      <c r="I47" s="190"/>
      <c r="J47" s="191"/>
      <c r="K47" s="192"/>
      <c r="L47" s="193"/>
      <c r="M47" s="194"/>
      <c r="N47" s="770" t="s">
        <v>373</v>
      </c>
      <c r="O47" s="770"/>
      <c r="P47" s="658" t="s">
        <v>248</v>
      </c>
      <c r="Q47" s="764"/>
      <c r="R47" s="765"/>
      <c r="S47" s="765"/>
      <c r="T47" s="765"/>
      <c r="U47" s="765"/>
      <c r="V47" s="765"/>
      <c r="W47" s="765"/>
      <c r="X47" s="765"/>
      <c r="Y47" s="766"/>
      <c r="Z47" s="187"/>
      <c r="AA47" s="187"/>
      <c r="AB47" s="187"/>
      <c r="AC47" s="187"/>
      <c r="AD47" s="187"/>
      <c r="AE47" s="187"/>
      <c r="AF47" s="187"/>
      <c r="AG47" s="187"/>
      <c r="AH47" s="187"/>
    </row>
    <row r="48" spans="1:34" s="99" customFormat="1" ht="30" customHeight="1" thickBot="1">
      <c r="A48" s="188" t="s">
        <v>631</v>
      </c>
      <c r="B48" s="189"/>
      <c r="C48" s="190"/>
      <c r="D48" s="190"/>
      <c r="E48" s="190"/>
      <c r="F48" s="190"/>
      <c r="G48" s="190"/>
      <c r="H48" s="190"/>
      <c r="I48" s="190"/>
      <c r="J48" s="190"/>
      <c r="K48" s="195"/>
      <c r="L48" s="196"/>
      <c r="M48" s="197"/>
      <c r="N48" s="763" t="s">
        <v>247</v>
      </c>
      <c r="O48" s="763"/>
      <c r="P48" s="355" t="s">
        <v>370</v>
      </c>
      <c r="Q48" s="355" t="s">
        <v>371</v>
      </c>
      <c r="R48" s="763" t="s">
        <v>250</v>
      </c>
      <c r="S48" s="763"/>
      <c r="T48" s="356" t="s">
        <v>609</v>
      </c>
      <c r="U48" s="357" t="s">
        <v>371</v>
      </c>
      <c r="V48" s="763" t="s">
        <v>249</v>
      </c>
      <c r="W48" s="763"/>
      <c r="X48" s="356" t="s">
        <v>381</v>
      </c>
      <c r="Y48" s="357" t="s">
        <v>380</v>
      </c>
      <c r="Z48" s="187"/>
      <c r="AA48" s="187"/>
      <c r="AB48" s="187"/>
      <c r="AC48" s="187"/>
      <c r="AD48" s="187"/>
      <c r="AE48" s="187"/>
      <c r="AF48" s="187"/>
      <c r="AG48" s="187"/>
      <c r="AH48" s="187"/>
    </row>
    <row r="49" spans="1:34" s="99" customFormat="1" ht="30" customHeight="1" thickBot="1">
      <c r="A49" s="198" t="s">
        <v>397</v>
      </c>
      <c r="B49" s="199"/>
      <c r="C49" s="200"/>
      <c r="D49" s="200"/>
      <c r="E49" s="200"/>
      <c r="F49" s="200"/>
      <c r="G49" s="200"/>
      <c r="H49" s="200"/>
      <c r="I49" s="200"/>
      <c r="J49" s="200"/>
      <c r="K49" s="201"/>
      <c r="L49" s="202"/>
      <c r="M49" s="203"/>
      <c r="N49" s="770" t="s">
        <v>275</v>
      </c>
      <c r="O49" s="770"/>
      <c r="P49" s="658" t="s">
        <v>248</v>
      </c>
      <c r="Q49" s="764"/>
      <c r="R49" s="765"/>
      <c r="S49" s="765"/>
      <c r="T49" s="765"/>
      <c r="U49" s="765"/>
      <c r="V49" s="765"/>
      <c r="W49" s="765"/>
      <c r="X49" s="765"/>
      <c r="Y49" s="766"/>
      <c r="Z49" s="769"/>
      <c r="AA49" s="769"/>
      <c r="AB49" s="769"/>
      <c r="AC49" s="769"/>
      <c r="AD49" s="769"/>
      <c r="AE49" s="769"/>
      <c r="AF49" s="769"/>
      <c r="AG49" s="769"/>
      <c r="AH49" s="769"/>
    </row>
    <row r="50" spans="1:34" s="99" customFormat="1" ht="30" customHeight="1" thickBot="1">
      <c r="A50" s="204"/>
      <c r="B50" s="204"/>
      <c r="C50" s="203"/>
      <c r="D50" s="203"/>
      <c r="E50" s="203"/>
      <c r="F50" s="203"/>
      <c r="G50" s="203"/>
      <c r="H50" s="203"/>
      <c r="I50" s="203"/>
      <c r="J50" s="203"/>
      <c r="K50" s="205"/>
      <c r="L50" s="203"/>
      <c r="M50" s="203"/>
      <c r="N50" s="763" t="s">
        <v>247</v>
      </c>
      <c r="O50" s="763"/>
      <c r="P50" s="355" t="s">
        <v>370</v>
      </c>
      <c r="Q50" s="355" t="s">
        <v>371</v>
      </c>
      <c r="R50" s="763" t="s">
        <v>608</v>
      </c>
      <c r="S50" s="763"/>
      <c r="T50" s="356" t="s">
        <v>609</v>
      </c>
      <c r="U50" s="357" t="s">
        <v>371</v>
      </c>
      <c r="V50" s="763" t="s">
        <v>249</v>
      </c>
      <c r="W50" s="763"/>
      <c r="X50" s="356" t="s">
        <v>381</v>
      </c>
      <c r="Y50" s="357" t="s">
        <v>380</v>
      </c>
      <c r="Z50" s="331"/>
      <c r="AA50" s="331"/>
      <c r="AB50" s="331"/>
      <c r="AC50" s="331"/>
      <c r="AD50" s="331"/>
      <c r="AE50" s="331"/>
      <c r="AF50" s="331"/>
      <c r="AG50" s="331"/>
      <c r="AH50" s="331"/>
    </row>
    <row r="51" spans="1:34" s="99" customFormat="1" ht="16.5" customHeight="1">
      <c r="A51" s="204"/>
      <c r="B51" s="204"/>
      <c r="C51" s="206"/>
      <c r="D51" s="206"/>
      <c r="E51" s="206"/>
      <c r="F51" s="206"/>
      <c r="G51" s="206"/>
      <c r="H51" s="206"/>
      <c r="I51" s="206"/>
      <c r="J51" s="206"/>
      <c r="K51" s="207"/>
      <c r="L51" s="206"/>
      <c r="M51" s="206"/>
      <c r="N51" s="206"/>
      <c r="O51" s="206"/>
      <c r="P51" s="206"/>
      <c r="Q51" s="207"/>
      <c r="R51" s="206"/>
      <c r="S51" s="206"/>
      <c r="T51" s="206"/>
      <c r="U51" s="206"/>
      <c r="V51" s="208"/>
      <c r="W51" s="209"/>
      <c r="Z51" s="210"/>
      <c r="AA51" s="210"/>
      <c r="AB51" s="210"/>
      <c r="AC51" s="210"/>
      <c r="AD51" s="210"/>
      <c r="AE51" s="210"/>
      <c r="AF51" s="210"/>
      <c r="AG51" s="210"/>
      <c r="AH51" s="210"/>
    </row>
    <row r="52" spans="1:34" s="99" customFormat="1" ht="16.5" customHeight="1">
      <c r="A52" s="204"/>
      <c r="B52" s="204"/>
      <c r="C52" s="206"/>
      <c r="D52" s="206"/>
      <c r="E52" s="206"/>
      <c r="F52" s="206"/>
      <c r="G52" s="206"/>
      <c r="H52" s="206"/>
      <c r="I52" s="206"/>
      <c r="J52" s="206"/>
      <c r="K52" s="207"/>
      <c r="L52" s="206"/>
      <c r="M52" s="206"/>
      <c r="N52" s="206"/>
      <c r="O52" s="206"/>
      <c r="P52" s="206"/>
      <c r="Q52" s="207"/>
      <c r="R52" s="206"/>
      <c r="S52" s="206"/>
      <c r="T52" s="206"/>
      <c r="U52" s="206"/>
      <c r="V52" s="208"/>
      <c r="W52" s="209"/>
      <c r="Z52" s="210"/>
      <c r="AA52" s="210"/>
      <c r="AB52" s="210"/>
      <c r="AC52" s="210"/>
      <c r="AD52" s="210"/>
      <c r="AE52" s="210"/>
      <c r="AF52" s="210"/>
      <c r="AG52" s="210"/>
      <c r="AH52" s="210"/>
    </row>
    <row r="53" spans="1:34" ht="16.5" customHeight="1">
      <c r="A53" s="211"/>
      <c r="B53" s="211"/>
      <c r="C53" s="212"/>
      <c r="D53" s="212"/>
      <c r="E53" s="212"/>
      <c r="F53" s="212"/>
      <c r="G53" s="212"/>
      <c r="H53" s="212"/>
      <c r="I53" s="212"/>
      <c r="J53" s="212"/>
      <c r="K53" s="213"/>
      <c r="L53" s="212"/>
      <c r="M53" s="212"/>
      <c r="N53" s="212"/>
      <c r="O53" s="212"/>
      <c r="P53" s="212"/>
      <c r="Q53" s="213"/>
      <c r="R53" s="212"/>
      <c r="S53" s="212"/>
      <c r="T53" s="212"/>
      <c r="U53" s="212"/>
      <c r="V53" s="212"/>
      <c r="W53" s="212"/>
    </row>
    <row r="54" spans="1:34" ht="16.5" customHeight="1">
      <c r="A54" s="211"/>
      <c r="B54" s="211"/>
      <c r="C54" s="212"/>
      <c r="D54" s="212"/>
      <c r="E54" s="212"/>
      <c r="F54" s="212"/>
      <c r="G54" s="212"/>
      <c r="H54" s="212"/>
      <c r="I54" s="212"/>
      <c r="J54" s="212"/>
      <c r="K54" s="213"/>
      <c r="L54" s="212"/>
      <c r="M54" s="212"/>
      <c r="N54" s="212"/>
      <c r="O54" s="212"/>
      <c r="P54" s="212"/>
      <c r="Q54" s="213"/>
      <c r="R54" s="212"/>
      <c r="S54" s="212"/>
      <c r="T54" s="212"/>
      <c r="U54" s="212"/>
      <c r="V54" s="212"/>
      <c r="W54" s="212"/>
    </row>
    <row r="55" spans="1:34" ht="16.5" customHeight="1">
      <c r="A55" s="211"/>
      <c r="B55" s="211"/>
      <c r="C55" s="212"/>
      <c r="D55" s="212"/>
      <c r="E55" s="212"/>
      <c r="F55" s="212"/>
      <c r="G55" s="212"/>
      <c r="H55" s="212"/>
      <c r="I55" s="212"/>
      <c r="J55" s="212"/>
      <c r="K55" s="213"/>
      <c r="L55" s="212"/>
      <c r="M55" s="212"/>
      <c r="N55" s="212"/>
      <c r="O55" s="212"/>
      <c r="P55" s="212"/>
      <c r="Q55" s="213"/>
      <c r="R55" s="212"/>
      <c r="S55" s="212"/>
      <c r="T55" s="212"/>
      <c r="U55" s="212"/>
      <c r="V55" s="212"/>
      <c r="W55" s="212"/>
    </row>
    <row r="56" spans="1:34" ht="16.5" customHeight="1">
      <c r="A56" s="211"/>
      <c r="B56" s="211"/>
      <c r="C56" s="212"/>
      <c r="D56" s="212"/>
      <c r="E56" s="212"/>
      <c r="F56" s="212"/>
      <c r="G56" s="212"/>
      <c r="H56" s="212"/>
      <c r="I56" s="212"/>
      <c r="J56" s="212"/>
      <c r="K56" s="213"/>
      <c r="L56" s="212"/>
      <c r="M56" s="212"/>
      <c r="N56" s="212"/>
      <c r="O56" s="212"/>
      <c r="P56" s="212"/>
      <c r="Q56" s="213"/>
      <c r="R56" s="212"/>
      <c r="S56" s="212"/>
      <c r="T56" s="212"/>
      <c r="U56" s="212"/>
      <c r="V56" s="212"/>
      <c r="W56" s="212"/>
    </row>
    <row r="57" spans="1:34" ht="16.5" customHeight="1">
      <c r="A57" s="211"/>
      <c r="B57" s="211"/>
      <c r="C57" s="212"/>
      <c r="D57" s="212"/>
      <c r="E57" s="212"/>
      <c r="F57" s="212"/>
      <c r="G57" s="212"/>
      <c r="H57" s="212"/>
      <c r="I57" s="212"/>
      <c r="J57" s="212"/>
      <c r="K57" s="213"/>
      <c r="L57" s="212"/>
      <c r="M57" s="212"/>
      <c r="N57" s="212"/>
      <c r="O57" s="212"/>
      <c r="P57" s="212"/>
      <c r="Q57" s="213"/>
      <c r="R57" s="212"/>
      <c r="S57" s="212"/>
      <c r="T57" s="212"/>
      <c r="U57" s="212"/>
      <c r="V57" s="212"/>
      <c r="W57" s="212"/>
    </row>
    <row r="58" spans="1:34" ht="16.5" customHeight="1">
      <c r="A58" s="211"/>
      <c r="B58" s="211"/>
      <c r="C58" s="212"/>
      <c r="D58" s="212"/>
      <c r="E58" s="212"/>
      <c r="F58" s="212"/>
      <c r="G58" s="212"/>
      <c r="H58" s="212"/>
      <c r="I58" s="212"/>
      <c r="J58" s="212"/>
      <c r="K58" s="213"/>
      <c r="L58" s="212"/>
      <c r="M58" s="212"/>
      <c r="N58" s="212"/>
      <c r="O58" s="212"/>
      <c r="P58" s="212"/>
      <c r="Q58" s="213"/>
      <c r="R58" s="212"/>
      <c r="S58" s="212"/>
      <c r="T58" s="212"/>
      <c r="U58" s="212"/>
      <c r="V58" s="212"/>
      <c r="W58" s="212"/>
    </row>
    <row r="59" spans="1:34" ht="16.5" customHeight="1">
      <c r="A59" s="749" t="s">
        <v>614</v>
      </c>
      <c r="B59" s="749"/>
      <c r="C59" s="749"/>
      <c r="D59" s="749"/>
      <c r="E59" s="749"/>
      <c r="F59" s="749"/>
      <c r="G59" s="749"/>
      <c r="H59" s="749"/>
      <c r="I59" s="749"/>
      <c r="J59" s="749"/>
      <c r="K59" s="749"/>
      <c r="L59" s="749"/>
      <c r="M59" s="749"/>
      <c r="N59" s="749"/>
      <c r="O59" s="749"/>
      <c r="P59" s="749"/>
      <c r="Q59" s="749"/>
      <c r="R59" s="749"/>
      <c r="S59" s="749"/>
      <c r="T59" s="749"/>
      <c r="U59" s="749"/>
      <c r="V59" s="749"/>
      <c r="W59" s="749"/>
      <c r="X59" s="749"/>
      <c r="Y59" s="749"/>
    </row>
    <row r="60" spans="1:34" ht="8" customHeight="1">
      <c r="A60" s="211"/>
      <c r="B60" s="211"/>
      <c r="C60" s="212"/>
      <c r="D60" s="212"/>
      <c r="E60" s="212"/>
      <c r="F60" s="212"/>
      <c r="G60" s="212"/>
      <c r="H60" s="212"/>
      <c r="I60" s="212"/>
      <c r="J60" s="212"/>
      <c r="K60" s="213"/>
      <c r="L60" s="212"/>
      <c r="M60" s="212"/>
      <c r="N60" s="212"/>
      <c r="O60" s="212"/>
      <c r="P60" s="212"/>
      <c r="Q60" s="213"/>
      <c r="R60" s="212"/>
      <c r="S60" s="212"/>
      <c r="T60" s="212"/>
      <c r="U60" s="212"/>
      <c r="V60" s="212"/>
      <c r="W60" s="212"/>
    </row>
    <row r="61" spans="1:34" ht="16.5" customHeight="1">
      <c r="A61" s="211"/>
      <c r="B61" s="211"/>
      <c r="C61" s="212"/>
      <c r="D61" s="212"/>
      <c r="E61" s="212"/>
      <c r="F61" s="212"/>
      <c r="G61" s="212"/>
      <c r="H61" s="212"/>
      <c r="I61" s="212"/>
      <c r="J61" s="212"/>
      <c r="K61" s="213"/>
      <c r="L61" s="212"/>
      <c r="M61" s="212"/>
      <c r="N61" s="212"/>
      <c r="O61" s="212"/>
      <c r="P61" s="212"/>
      <c r="Q61" s="213"/>
      <c r="R61" s="212"/>
      <c r="S61" s="212"/>
      <c r="T61" s="214"/>
      <c r="U61" s="214"/>
      <c r="V61" s="214" t="s">
        <v>787</v>
      </c>
      <c r="W61" s="214"/>
    </row>
  </sheetData>
  <mergeCells count="132">
    <mergeCell ref="P29:Q29"/>
    <mergeCell ref="B24:F24"/>
    <mergeCell ref="G24:X24"/>
    <mergeCell ref="L28:M28"/>
    <mergeCell ref="B10:X10"/>
    <mergeCell ref="B11:E11"/>
    <mergeCell ref="F11:N11"/>
    <mergeCell ref="O11:Q11"/>
    <mergeCell ref="G12:K12"/>
    <mergeCell ref="R11:T11"/>
    <mergeCell ref="V11:X11"/>
    <mergeCell ref="B15:E15"/>
    <mergeCell ref="F15:M15"/>
    <mergeCell ref="B12:E14"/>
    <mergeCell ref="N15:Q16"/>
    <mergeCell ref="R15:X16"/>
    <mergeCell ref="B16:E16"/>
    <mergeCell ref="F16:M16"/>
    <mergeCell ref="F13:X14"/>
    <mergeCell ref="B18:F18"/>
    <mergeCell ref="G18:M18"/>
    <mergeCell ref="B19:E19"/>
    <mergeCell ref="N17:Q17"/>
    <mergeCell ref="R17:X17"/>
    <mergeCell ref="E35:F35"/>
    <mergeCell ref="F19:M19"/>
    <mergeCell ref="Z49:AH49"/>
    <mergeCell ref="Q45:Y45"/>
    <mergeCell ref="N45:O45"/>
    <mergeCell ref="N47:O47"/>
    <mergeCell ref="N49:O49"/>
    <mergeCell ref="A45:L46"/>
    <mergeCell ref="C26:D35"/>
    <mergeCell ref="E26:F26"/>
    <mergeCell ref="G26:N26"/>
    <mergeCell ref="O26:V26"/>
    <mergeCell ref="E27:F27"/>
    <mergeCell ref="H27:I27"/>
    <mergeCell ref="L27:M27"/>
    <mergeCell ref="P27:Q27"/>
    <mergeCell ref="T27:U27"/>
    <mergeCell ref="E28:F28"/>
    <mergeCell ref="H28:I28"/>
    <mergeCell ref="P28:Q28"/>
    <mergeCell ref="T28:U28"/>
    <mergeCell ref="E29:F29"/>
    <mergeCell ref="H29:I29"/>
    <mergeCell ref="L29:M29"/>
    <mergeCell ref="T33:U33"/>
    <mergeCell ref="T29:U29"/>
    <mergeCell ref="A59:Y59"/>
    <mergeCell ref="N41:Y41"/>
    <mergeCell ref="N42:P44"/>
    <mergeCell ref="Q42:Y42"/>
    <mergeCell ref="Q43:Y43"/>
    <mergeCell ref="Q44:Y44"/>
    <mergeCell ref="V46:W46"/>
    <mergeCell ref="V48:W48"/>
    <mergeCell ref="V50:W50"/>
    <mergeCell ref="R46:S46"/>
    <mergeCell ref="R48:S48"/>
    <mergeCell ref="R50:S50"/>
    <mergeCell ref="N46:O46"/>
    <mergeCell ref="N48:O48"/>
    <mergeCell ref="N50:O50"/>
    <mergeCell ref="Q47:Y47"/>
    <mergeCell ref="Q49:Y49"/>
    <mergeCell ref="E32:F32"/>
    <mergeCell ref="H32:I32"/>
    <mergeCell ref="L32:M32"/>
    <mergeCell ref="P32:Q32"/>
    <mergeCell ref="T32:U32"/>
    <mergeCell ref="L34:M34"/>
    <mergeCell ref="P34:Q34"/>
    <mergeCell ref="T34:U34"/>
    <mergeCell ref="N19:P19"/>
    <mergeCell ref="Q19:X19"/>
    <mergeCell ref="A44:L44"/>
    <mergeCell ref="A41:L41"/>
    <mergeCell ref="A42:L42"/>
    <mergeCell ref="B17:F17"/>
    <mergeCell ref="G17:M17"/>
    <mergeCell ref="E31:F31"/>
    <mergeCell ref="H31:I31"/>
    <mergeCell ref="L31:M31"/>
    <mergeCell ref="P31:Q31"/>
    <mergeCell ref="T31:U31"/>
    <mergeCell ref="E30:F30"/>
    <mergeCell ref="H30:I30"/>
    <mergeCell ref="L30:M30"/>
    <mergeCell ref="P30:Q30"/>
    <mergeCell ref="T30:U30"/>
    <mergeCell ref="E33:F33"/>
    <mergeCell ref="H33:I33"/>
    <mergeCell ref="L33:M33"/>
    <mergeCell ref="P33:Q33"/>
    <mergeCell ref="N18:Q18"/>
    <mergeCell ref="R18:X18"/>
    <mergeCell ref="S6:U6"/>
    <mergeCell ref="V6:Y6"/>
    <mergeCell ref="W36:Y36"/>
    <mergeCell ref="W37:Y37"/>
    <mergeCell ref="C37:F37"/>
    <mergeCell ref="H37:I37"/>
    <mergeCell ref="L37:M37"/>
    <mergeCell ref="P37:Q37"/>
    <mergeCell ref="T37:U37"/>
    <mergeCell ref="C36:F36"/>
    <mergeCell ref="H36:I36"/>
    <mergeCell ref="L36:M36"/>
    <mergeCell ref="P36:Q36"/>
    <mergeCell ref="T36:U36"/>
    <mergeCell ref="H35:I35"/>
    <mergeCell ref="L35:M35"/>
    <mergeCell ref="P35:Q35"/>
    <mergeCell ref="T35:U35"/>
    <mergeCell ref="E34:F34"/>
    <mergeCell ref="H34:I34"/>
    <mergeCell ref="B20:D20"/>
    <mergeCell ref="E20:H20"/>
    <mergeCell ref="I20:L20"/>
    <mergeCell ref="M20:P20"/>
    <mergeCell ref="Q20:R20"/>
    <mergeCell ref="S20:U20"/>
    <mergeCell ref="V20:X20"/>
    <mergeCell ref="B21:D21"/>
    <mergeCell ref="E21:H21"/>
    <mergeCell ref="I21:L21"/>
    <mergeCell ref="M21:P21"/>
    <mergeCell ref="Q21:R21"/>
    <mergeCell ref="S21:U21"/>
    <mergeCell ref="V21:X21"/>
  </mergeCells>
  <phoneticPr fontId="9"/>
  <conditionalFormatting sqref="F11">
    <cfRule type="containsBlanks" dxfId="61" priority="34">
      <formula>LEN(TRIM(F11))=0</formula>
    </cfRule>
  </conditionalFormatting>
  <conditionalFormatting sqref="R11">
    <cfRule type="containsBlanks" dxfId="60" priority="33">
      <formula>LEN(TRIM(R11))=0</formula>
    </cfRule>
  </conditionalFormatting>
  <conditionalFormatting sqref="R11">
    <cfRule type="cellIs" dxfId="59" priority="31" operator="equal">
      <formula>" "</formula>
    </cfRule>
    <cfRule type="cellIs" dxfId="58" priority="32" operator="equal">
      <formula>" "</formula>
    </cfRule>
  </conditionalFormatting>
  <conditionalFormatting sqref="F13 F12:G12 F15:F16 R15">
    <cfRule type="containsBlanks" dxfId="57" priority="30">
      <formula>LEN(TRIM(F12))=0</formula>
    </cfRule>
  </conditionalFormatting>
  <conditionalFormatting sqref="F12:G12">
    <cfRule type="containsBlanks" dxfId="56" priority="29">
      <formula>LEN(TRIM(F12))=0</formula>
    </cfRule>
  </conditionalFormatting>
  <conditionalFormatting sqref="F12:G12">
    <cfRule type="containsBlanks" dxfId="55" priority="27">
      <formula>LEN(TRIM(F12))=0</formula>
    </cfRule>
  </conditionalFormatting>
  <conditionalFormatting sqref="G24:X24">
    <cfRule type="containsBlanks" dxfId="54" priority="25">
      <formula>LEN(TRIM(G24))=0</formula>
    </cfRule>
  </conditionalFormatting>
  <conditionalFormatting sqref="F15:M15">
    <cfRule type="containsBlanks" dxfId="53" priority="21">
      <formula>LEN(TRIM(F15))=0</formula>
    </cfRule>
    <cfRule type="containsBlanks" priority="22">
      <formula>LEN(TRIM(F15))=0</formula>
    </cfRule>
  </conditionalFormatting>
  <conditionalFormatting sqref="L26:O33 R26:U33 L34:M34 T34:U34">
    <cfRule type="containsBlanks" dxfId="52" priority="19">
      <formula>LEN(TRIM(L26))=0</formula>
    </cfRule>
  </conditionalFormatting>
  <conditionalFormatting sqref="N35:O35 R35:S35">
    <cfRule type="containsBlanks" dxfId="51" priority="18">
      <formula>LEN(TRIM(N35))=0</formula>
    </cfRule>
  </conditionalFormatting>
  <conditionalFormatting sqref="V11">
    <cfRule type="containsBlanks" dxfId="50" priority="17">
      <formula>LEN(TRIM(V11))=0</formula>
    </cfRule>
  </conditionalFormatting>
  <conditionalFormatting sqref="V11">
    <cfRule type="cellIs" dxfId="49" priority="15" operator="equal">
      <formula>" "</formula>
    </cfRule>
    <cfRule type="cellIs" dxfId="48" priority="16" operator="equal">
      <formula>" "</formula>
    </cfRule>
  </conditionalFormatting>
  <conditionalFormatting sqref="H27:I34">
    <cfRule type="containsBlanks" dxfId="47" priority="14">
      <formula>LEN(TRIM(H27))=0</formula>
    </cfRule>
  </conditionalFormatting>
  <conditionalFormatting sqref="P27:Q34">
    <cfRule type="containsBlanks" dxfId="46" priority="13">
      <formula>LEN(TRIM(P27))=0</formula>
    </cfRule>
  </conditionalFormatting>
  <conditionalFormatting sqref="H36:I36 L36:M36 P36:Q36 T36:U36">
    <cfRule type="containsBlanks" dxfId="45" priority="12">
      <formula>LEN(TRIM(H36))=0</formula>
    </cfRule>
  </conditionalFormatting>
  <conditionalFormatting sqref="V6:Y6">
    <cfRule type="cellIs" dxfId="44" priority="10" operator="equal">
      <formula>" "</formula>
    </cfRule>
    <cfRule type="containsBlanks" dxfId="43" priority="11">
      <formula>LEN(TRIM(V6))=0</formula>
    </cfRule>
  </conditionalFormatting>
  <conditionalFormatting sqref="G17:G18">
    <cfRule type="containsBlanks" dxfId="42" priority="9">
      <formula>LEN(TRIM(G17))=0</formula>
    </cfRule>
  </conditionalFormatting>
  <conditionalFormatting sqref="Q19">
    <cfRule type="containsBlanks" dxfId="41" priority="8">
      <formula>LEN(TRIM(Q19))=0</formula>
    </cfRule>
  </conditionalFormatting>
  <conditionalFormatting sqref="F19:M19">
    <cfRule type="containsBlanks" dxfId="40" priority="7">
      <formula>LEN(TRIM(F19))=0</formula>
    </cfRule>
  </conditionalFormatting>
  <conditionalFormatting sqref="G17:M17">
    <cfRule type="containsBlanks" dxfId="39" priority="6">
      <formula>LEN(TRIM(G17))=0</formula>
    </cfRule>
  </conditionalFormatting>
  <conditionalFormatting sqref="E20:H21 M20:P21">
    <cfRule type="containsBlanks" dxfId="38" priority="5">
      <formula>LEN(TRIM(E20))=0</formula>
    </cfRule>
  </conditionalFormatting>
  <conditionalFormatting sqref="E20:H21">
    <cfRule type="cellIs" dxfId="37" priority="4" operator="equal">
      <formula>" "</formula>
    </cfRule>
  </conditionalFormatting>
  <conditionalFormatting sqref="V20:X21">
    <cfRule type="cellIs" dxfId="36" priority="2" operator="equal">
      <formula>" "</formula>
    </cfRule>
    <cfRule type="containsBlanks" dxfId="35" priority="3">
      <formula>LEN(TRIM(V20))=0</formula>
    </cfRule>
  </conditionalFormatting>
  <conditionalFormatting sqref="R17:X18">
    <cfRule type="containsBlanks" dxfId="34" priority="1">
      <formula>LEN(TRIM(R17))=0</formula>
    </cfRule>
  </conditionalFormatting>
  <dataValidations count="2">
    <dataValidation allowBlank="1" showInputMessage="1" showErrorMessage="1" prompt="00/00と入力" sqref="R11:T11 V11:X11 V6:Y6" xr:uid="{8BD687DE-9A72-43FB-81B7-4B41CF961371}"/>
    <dataValidation allowBlank="1" showInputMessage="1" showErrorMessage="1" prompt="00:00と入力" sqref="E20:H21" xr:uid="{BDA5862F-678A-41E3-8BF3-EE07F589601A}"/>
  </dataValidations>
  <pageMargins left="0.78740157480314965" right="0.19685039370078741" top="0.78740157480314965" bottom="0.19685039370078741" header="0.31496062992125984" footer="0.31496062992125984"/>
  <pageSetup paperSize="9" scale="4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292100</xdr:colOff>
                    <xdr:row>41</xdr:row>
                    <xdr:rowOff>82550</xdr:rowOff>
                  </from>
                  <to>
                    <xdr:col>20</xdr:col>
                    <xdr:colOff>120650</xdr:colOff>
                    <xdr:row>41</xdr:row>
                    <xdr:rowOff>292100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21</xdr:col>
                    <xdr:colOff>400050</xdr:colOff>
                    <xdr:row>41</xdr:row>
                    <xdr:rowOff>82550</xdr:rowOff>
                  </from>
                  <to>
                    <xdr:col>22</xdr:col>
                    <xdr:colOff>222250</xdr:colOff>
                    <xdr:row>41</xdr:row>
                    <xdr:rowOff>292100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17</xdr:col>
                    <xdr:colOff>317500</xdr:colOff>
                    <xdr:row>41</xdr:row>
                    <xdr:rowOff>101600</xdr:rowOff>
                  </from>
                  <to>
                    <xdr:col>18</xdr:col>
                    <xdr:colOff>139700</xdr:colOff>
                    <xdr:row>41</xdr:row>
                    <xdr:rowOff>260350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57150</xdr:colOff>
                    <xdr:row>45</xdr:row>
                    <xdr:rowOff>95250</xdr:rowOff>
                  </from>
                  <to>
                    <xdr:col>19</xdr:col>
                    <xdr:colOff>342900</xdr:colOff>
                    <xdr:row>45</xdr:row>
                    <xdr:rowOff>304800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15</xdr:col>
                    <xdr:colOff>50800</xdr:colOff>
                    <xdr:row>45</xdr:row>
                    <xdr:rowOff>107950</xdr:rowOff>
                  </from>
                  <to>
                    <xdr:col>15</xdr:col>
                    <xdr:colOff>234950</xdr:colOff>
                    <xdr:row>45</xdr:row>
                    <xdr:rowOff>285750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16</xdr:col>
                    <xdr:colOff>63500</xdr:colOff>
                    <xdr:row>45</xdr:row>
                    <xdr:rowOff>107950</xdr:rowOff>
                  </from>
                  <to>
                    <xdr:col>16</xdr:col>
                    <xdr:colOff>247650</xdr:colOff>
                    <xdr:row>45</xdr:row>
                    <xdr:rowOff>285750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19</xdr:col>
                    <xdr:colOff>63500</xdr:colOff>
                    <xdr:row>47</xdr:row>
                    <xdr:rowOff>88900</xdr:rowOff>
                  </from>
                  <to>
                    <xdr:col>19</xdr:col>
                    <xdr:colOff>349250</xdr:colOff>
                    <xdr:row>47</xdr:row>
                    <xdr:rowOff>298450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15</xdr:col>
                    <xdr:colOff>50800</xdr:colOff>
                    <xdr:row>47</xdr:row>
                    <xdr:rowOff>101600</xdr:rowOff>
                  </from>
                  <to>
                    <xdr:col>15</xdr:col>
                    <xdr:colOff>234950</xdr:colOff>
                    <xdr:row>47</xdr:row>
                    <xdr:rowOff>279400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16</xdr:col>
                    <xdr:colOff>63500</xdr:colOff>
                    <xdr:row>47</xdr:row>
                    <xdr:rowOff>120650</xdr:rowOff>
                  </from>
                  <to>
                    <xdr:col>16</xdr:col>
                    <xdr:colOff>247650</xdr:colOff>
                    <xdr:row>47</xdr:row>
                    <xdr:rowOff>298450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15</xdr:col>
                    <xdr:colOff>50800</xdr:colOff>
                    <xdr:row>49</xdr:row>
                    <xdr:rowOff>101600</xdr:rowOff>
                  </from>
                  <to>
                    <xdr:col>15</xdr:col>
                    <xdr:colOff>234950</xdr:colOff>
                    <xdr:row>49</xdr:row>
                    <xdr:rowOff>279400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16</xdr:col>
                    <xdr:colOff>63500</xdr:colOff>
                    <xdr:row>49</xdr:row>
                    <xdr:rowOff>95250</xdr:rowOff>
                  </from>
                  <to>
                    <xdr:col>16</xdr:col>
                    <xdr:colOff>247650</xdr:colOff>
                    <xdr:row>49</xdr:row>
                    <xdr:rowOff>273050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19</xdr:col>
                    <xdr:colOff>76200</xdr:colOff>
                    <xdr:row>49</xdr:row>
                    <xdr:rowOff>82550</xdr:rowOff>
                  </from>
                  <to>
                    <xdr:col>19</xdr:col>
                    <xdr:colOff>361950</xdr:colOff>
                    <xdr:row>49</xdr:row>
                    <xdr:rowOff>292100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16</xdr:col>
                    <xdr:colOff>107950</xdr:colOff>
                    <xdr:row>43</xdr:row>
                    <xdr:rowOff>69850</xdr:rowOff>
                  </from>
                  <to>
                    <xdr:col>16</xdr:col>
                    <xdr:colOff>393700</xdr:colOff>
                    <xdr:row>43</xdr:row>
                    <xdr:rowOff>279400</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16</xdr:col>
                    <xdr:colOff>31750</xdr:colOff>
                    <xdr:row>41</xdr:row>
                    <xdr:rowOff>76200</xdr:rowOff>
                  </from>
                  <to>
                    <xdr:col>16</xdr:col>
                    <xdr:colOff>317500</xdr:colOff>
                    <xdr:row>41</xdr:row>
                    <xdr:rowOff>285750</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16</xdr:col>
                    <xdr:colOff>101600</xdr:colOff>
                    <xdr:row>42</xdr:row>
                    <xdr:rowOff>82550</xdr:rowOff>
                  </from>
                  <to>
                    <xdr:col>16</xdr:col>
                    <xdr:colOff>387350</xdr:colOff>
                    <xdr:row>42</xdr:row>
                    <xdr:rowOff>292100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23</xdr:col>
                    <xdr:colOff>50800</xdr:colOff>
                    <xdr:row>45</xdr:row>
                    <xdr:rowOff>82550</xdr:rowOff>
                  </from>
                  <to>
                    <xdr:col>23</xdr:col>
                    <xdr:colOff>336550</xdr:colOff>
                    <xdr:row>45</xdr:row>
                    <xdr:rowOff>292100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24</xdr:col>
                    <xdr:colOff>12700</xdr:colOff>
                    <xdr:row>45</xdr:row>
                    <xdr:rowOff>88900</xdr:rowOff>
                  </from>
                  <to>
                    <xdr:col>24</xdr:col>
                    <xdr:colOff>298450</xdr:colOff>
                    <xdr:row>45</xdr:row>
                    <xdr:rowOff>298450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23</xdr:col>
                    <xdr:colOff>50800</xdr:colOff>
                    <xdr:row>47</xdr:row>
                    <xdr:rowOff>82550</xdr:rowOff>
                  </from>
                  <to>
                    <xdr:col>23</xdr:col>
                    <xdr:colOff>336550</xdr:colOff>
                    <xdr:row>47</xdr:row>
                    <xdr:rowOff>292100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24</xdr:col>
                    <xdr:colOff>12700</xdr:colOff>
                    <xdr:row>47</xdr:row>
                    <xdr:rowOff>76200</xdr:rowOff>
                  </from>
                  <to>
                    <xdr:col>24</xdr:col>
                    <xdr:colOff>298450</xdr:colOff>
                    <xdr:row>47</xdr:row>
                    <xdr:rowOff>285750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23</xdr:col>
                    <xdr:colOff>57150</xdr:colOff>
                    <xdr:row>49</xdr:row>
                    <xdr:rowOff>76200</xdr:rowOff>
                  </from>
                  <to>
                    <xdr:col>23</xdr:col>
                    <xdr:colOff>342900</xdr:colOff>
                    <xdr:row>49</xdr:row>
                    <xdr:rowOff>285750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24</xdr:col>
                    <xdr:colOff>6350</xdr:colOff>
                    <xdr:row>49</xdr:row>
                    <xdr:rowOff>76200</xdr:rowOff>
                  </from>
                  <to>
                    <xdr:col>24</xdr:col>
                    <xdr:colOff>292100</xdr:colOff>
                    <xdr:row>49</xdr:row>
                    <xdr:rowOff>285750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20</xdr:col>
                    <xdr:colOff>0</xdr:colOff>
                    <xdr:row>45</xdr:row>
                    <xdr:rowOff>88900</xdr:rowOff>
                  </from>
                  <to>
                    <xdr:col>20</xdr:col>
                    <xdr:colOff>285750</xdr:colOff>
                    <xdr:row>45</xdr:row>
                    <xdr:rowOff>298450</xdr:rowOff>
                  </to>
                </anchor>
              </controlPr>
            </control>
          </mc:Choice>
        </mc:AlternateContent>
        <mc:AlternateContent xmlns:mc="http://schemas.openxmlformats.org/markup-compatibility/2006">
          <mc:Choice Requires="x14">
            <control shapeId="1079" r:id="rId26" name="Check Box 55">
              <controlPr defaultSize="0" autoFill="0" autoLine="0" autoPict="0">
                <anchor moveWithCells="1">
                  <from>
                    <xdr:col>20</xdr:col>
                    <xdr:colOff>0</xdr:colOff>
                    <xdr:row>47</xdr:row>
                    <xdr:rowOff>88900</xdr:rowOff>
                  </from>
                  <to>
                    <xdr:col>20</xdr:col>
                    <xdr:colOff>285750</xdr:colOff>
                    <xdr:row>47</xdr:row>
                    <xdr:rowOff>298450</xdr:rowOff>
                  </to>
                </anchor>
              </controlPr>
            </control>
          </mc:Choice>
        </mc:AlternateContent>
        <mc:AlternateContent xmlns:mc="http://schemas.openxmlformats.org/markup-compatibility/2006">
          <mc:Choice Requires="x14">
            <control shapeId="1082" r:id="rId27" name="Check Box 58">
              <controlPr defaultSize="0" autoFill="0" autoLine="0" autoPict="0">
                <anchor moveWithCells="1">
                  <from>
                    <xdr:col>20</xdr:col>
                    <xdr:colOff>6350</xdr:colOff>
                    <xdr:row>49</xdr:row>
                    <xdr:rowOff>95250</xdr:rowOff>
                  </from>
                  <to>
                    <xdr:col>20</xdr:col>
                    <xdr:colOff>292100</xdr:colOff>
                    <xdr:row>49</xdr:row>
                    <xdr:rowOff>304800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1593F-AF0A-42E3-9EF0-B42512126FDD}">
  <dimension ref="A1:AC56"/>
  <sheetViews>
    <sheetView showZeros="0" view="pageBreakPreview" zoomScaleNormal="100" zoomScaleSheetLayoutView="100" workbookViewId="0">
      <selection activeCell="B4" sqref="B4"/>
    </sheetView>
  </sheetViews>
  <sheetFormatPr defaultRowHeight="13"/>
  <cols>
    <col min="1" max="1" width="4.08984375" style="64" customWidth="1"/>
    <col min="2" max="3" width="5.6328125" style="64" customWidth="1"/>
    <col min="4" max="20" width="4.81640625" style="64" customWidth="1"/>
    <col min="21" max="21" width="22.7265625" style="64" customWidth="1"/>
    <col min="22" max="16384" width="8.7265625" style="64"/>
  </cols>
  <sheetData>
    <row r="1" spans="1:21" ht="13.5" thickBot="1">
      <c r="A1" s="262" t="s">
        <v>0</v>
      </c>
      <c r="B1" s="262"/>
      <c r="T1" s="565" t="s">
        <v>253</v>
      </c>
      <c r="U1" s="566" t="s">
        <v>667</v>
      </c>
    </row>
    <row r="2" spans="1:21" ht="9" customHeight="1">
      <c r="A2" s="262"/>
      <c r="B2" s="262"/>
    </row>
    <row r="3" spans="1:21">
      <c r="A3" s="2029" t="s">
        <v>53</v>
      </c>
      <c r="B3" s="2029"/>
      <c r="C3" s="2029"/>
      <c r="D3" s="2029"/>
      <c r="E3" s="2029"/>
      <c r="T3" s="64" t="s">
        <v>38</v>
      </c>
    </row>
    <row r="4" spans="1:21" ht="19">
      <c r="I4" s="263" t="s">
        <v>54</v>
      </c>
      <c r="J4" s="263"/>
      <c r="K4" s="263"/>
    </row>
    <row r="5" spans="1:21" ht="9.75" customHeight="1"/>
    <row r="6" spans="1:21" ht="25" customHeight="1" thickBot="1">
      <c r="A6" s="216"/>
      <c r="B6" s="216"/>
      <c r="C6" s="2049" t="s">
        <v>37</v>
      </c>
      <c r="D6" s="2049"/>
      <c r="E6" s="1624">
        <f>基本情報シート!F11</f>
        <v>0</v>
      </c>
      <c r="F6" s="1624"/>
      <c r="G6" s="1624"/>
      <c r="H6" s="1624"/>
      <c r="I6" s="1624"/>
      <c r="J6" s="1624"/>
      <c r="K6" s="1624"/>
      <c r="L6" s="1624"/>
      <c r="M6" s="1624"/>
      <c r="N6" s="264"/>
      <c r="O6" s="2037" t="s">
        <v>55</v>
      </c>
      <c r="P6" s="2037"/>
      <c r="Q6" s="2037"/>
      <c r="R6" s="2037"/>
      <c r="S6" s="2022">
        <f>基本情報シート!G18</f>
        <v>0</v>
      </c>
      <c r="T6" s="2022"/>
      <c r="U6" s="2022"/>
    </row>
    <row r="7" spans="1:21" ht="7.5" customHeight="1">
      <c r="U7" s="265"/>
    </row>
    <row r="8" spans="1:21" ht="25" customHeight="1" thickBot="1">
      <c r="C8" s="2049" t="s">
        <v>76</v>
      </c>
      <c r="D8" s="2049"/>
      <c r="E8" s="2050" t="str">
        <f>基本情報シート!R11</f>
        <v xml:space="preserve"> </v>
      </c>
      <c r="F8" s="2050"/>
      <c r="G8" s="2050"/>
      <c r="H8" s="266" t="s">
        <v>578</v>
      </c>
      <c r="I8" s="2050" t="str">
        <f>基本情報シート!V11</f>
        <v xml:space="preserve"> </v>
      </c>
      <c r="J8" s="2050"/>
      <c r="K8" s="2050"/>
      <c r="L8" s="267"/>
      <c r="M8" s="267"/>
      <c r="N8" s="267"/>
      <c r="O8" s="2037" t="s">
        <v>1</v>
      </c>
      <c r="P8" s="2037"/>
      <c r="Q8" s="2037"/>
      <c r="R8" s="2037"/>
      <c r="S8" s="2051">
        <f>基本情報シート!R17</f>
        <v>0</v>
      </c>
      <c r="T8" s="2051"/>
      <c r="U8" s="2051"/>
    </row>
    <row r="9" spans="1:21" ht="9" customHeight="1">
      <c r="U9" s="187"/>
    </row>
    <row r="10" spans="1:21" ht="15" customHeight="1">
      <c r="A10" s="80" t="s">
        <v>145</v>
      </c>
      <c r="B10" s="80"/>
    </row>
    <row r="11" spans="1:21" ht="15" customHeight="1">
      <c r="A11" s="80" t="s">
        <v>182</v>
      </c>
      <c r="B11" s="80"/>
    </row>
    <row r="12" spans="1:21" ht="15" customHeight="1">
      <c r="A12" s="268" t="s">
        <v>254</v>
      </c>
      <c r="B12" s="268"/>
    </row>
    <row r="13" spans="1:21" ht="15" customHeight="1">
      <c r="A13" s="268" t="s">
        <v>255</v>
      </c>
      <c r="B13" s="268"/>
      <c r="D13" s="222"/>
      <c r="F13" s="222"/>
      <c r="G13" s="222"/>
      <c r="H13" s="222"/>
      <c r="I13" s="222"/>
      <c r="J13" s="222"/>
      <c r="K13" s="222"/>
      <c r="L13" s="222"/>
      <c r="M13" s="222"/>
      <c r="N13" s="222"/>
      <c r="O13" s="222"/>
      <c r="P13" s="222"/>
      <c r="Q13" s="222"/>
      <c r="R13" s="222"/>
      <c r="S13" s="222"/>
      <c r="T13" s="222"/>
    </row>
    <row r="14" spans="1:21" ht="15" customHeight="1">
      <c r="A14" s="269" t="s">
        <v>413</v>
      </c>
      <c r="B14" s="269"/>
      <c r="C14" s="270"/>
      <c r="D14" s="222"/>
      <c r="F14" s="222"/>
      <c r="G14" s="222"/>
      <c r="H14" s="222"/>
      <c r="I14" s="222"/>
      <c r="J14" s="222"/>
      <c r="K14" s="222"/>
      <c r="L14" s="222"/>
      <c r="M14" s="222"/>
      <c r="N14" s="222"/>
      <c r="O14" s="222"/>
      <c r="P14" s="222"/>
      <c r="Q14" s="222"/>
      <c r="R14" s="222"/>
      <c r="S14" s="222"/>
      <c r="T14" s="222"/>
    </row>
    <row r="15" spans="1:21" ht="15" customHeight="1">
      <c r="A15" s="269" t="s">
        <v>414</v>
      </c>
      <c r="B15" s="269"/>
      <c r="C15" s="270"/>
      <c r="D15" s="271"/>
      <c r="E15" s="270"/>
      <c r="F15" s="271"/>
      <c r="G15" s="271"/>
      <c r="H15" s="271"/>
      <c r="I15" s="271"/>
      <c r="J15" s="271"/>
      <c r="K15" s="271"/>
      <c r="L15" s="271"/>
      <c r="M15" s="271"/>
      <c r="N15" s="271"/>
      <c r="O15" s="271"/>
      <c r="P15" s="271"/>
      <c r="Q15" s="271"/>
      <c r="R15" s="271"/>
      <c r="S15" s="271"/>
      <c r="T15" s="271"/>
    </row>
    <row r="16" spans="1:21" ht="16" customHeight="1">
      <c r="A16" s="272" t="s">
        <v>419</v>
      </c>
      <c r="B16" s="272"/>
      <c r="E16" s="273"/>
      <c r="G16" s="273"/>
      <c r="I16" s="99"/>
      <c r="J16" s="99"/>
      <c r="K16" s="99"/>
    </row>
    <row r="17" spans="1:21" ht="9" customHeight="1" thickBot="1">
      <c r="A17" s="2030"/>
      <c r="B17" s="2030"/>
      <c r="C17" s="2030"/>
      <c r="E17" s="64">
        <f>[1]計画書!A4</f>
        <v>0</v>
      </c>
      <c r="G17" s="64">
        <f>[1]計画書!C4</f>
        <v>0</v>
      </c>
      <c r="K17" s="64">
        <f>[1]計画書!E4</f>
        <v>0</v>
      </c>
    </row>
    <row r="18" spans="1:21" ht="23.15" customHeight="1" thickBot="1">
      <c r="A18" s="274" t="s">
        <v>2</v>
      </c>
      <c r="B18" s="2042" t="s">
        <v>56</v>
      </c>
      <c r="C18" s="1592"/>
      <c r="D18" s="1592"/>
      <c r="E18" s="1592"/>
      <c r="F18" s="2043"/>
      <c r="G18" s="2031" t="s">
        <v>3</v>
      </c>
      <c r="H18" s="2033"/>
      <c r="I18" s="2042" t="s">
        <v>279</v>
      </c>
      <c r="J18" s="2043"/>
      <c r="K18" s="2031" t="s">
        <v>4</v>
      </c>
      <c r="L18" s="2033"/>
      <c r="M18" s="2031" t="s">
        <v>5</v>
      </c>
      <c r="N18" s="2032"/>
      <c r="O18" s="2032"/>
      <c r="P18" s="2032"/>
      <c r="Q18" s="2032"/>
      <c r="R18" s="2032"/>
      <c r="S18" s="2032"/>
      <c r="T18" s="2033"/>
      <c r="U18" s="275" t="s">
        <v>57</v>
      </c>
    </row>
    <row r="19" spans="1:21" ht="23.15" customHeight="1" thickBot="1">
      <c r="A19" s="276" t="s">
        <v>71</v>
      </c>
      <c r="B19" s="2034" t="s">
        <v>296</v>
      </c>
      <c r="C19" s="2035"/>
      <c r="D19" s="2035"/>
      <c r="E19" s="2035"/>
      <c r="F19" s="2036"/>
      <c r="G19" s="2038">
        <v>6</v>
      </c>
      <c r="H19" s="2039"/>
      <c r="I19" s="2047" t="s">
        <v>60</v>
      </c>
      <c r="J19" s="2048"/>
      <c r="K19" s="2047" t="s">
        <v>144</v>
      </c>
      <c r="L19" s="2048"/>
      <c r="M19" s="2034" t="s">
        <v>280</v>
      </c>
      <c r="N19" s="2035"/>
      <c r="O19" s="2035"/>
      <c r="P19" s="2035"/>
      <c r="Q19" s="2035"/>
      <c r="R19" s="2035"/>
      <c r="S19" s="2035"/>
      <c r="T19" s="2036"/>
      <c r="U19" s="277" t="s">
        <v>281</v>
      </c>
    </row>
    <row r="20" spans="1:21" ht="23.15" customHeight="1" thickTop="1">
      <c r="A20" s="278">
        <v>1</v>
      </c>
      <c r="B20" s="2044"/>
      <c r="C20" s="2045"/>
      <c r="D20" s="2045"/>
      <c r="E20" s="2045"/>
      <c r="F20" s="2046"/>
      <c r="G20" s="2040"/>
      <c r="H20" s="2041"/>
      <c r="I20" s="2044"/>
      <c r="J20" s="2046"/>
      <c r="K20" s="2044"/>
      <c r="L20" s="2046"/>
      <c r="M20" s="2023"/>
      <c r="N20" s="2024"/>
      <c r="O20" s="2024"/>
      <c r="P20" s="2024"/>
      <c r="Q20" s="2024"/>
      <c r="R20" s="2024"/>
      <c r="S20" s="2024"/>
      <c r="T20" s="2025"/>
      <c r="U20" s="8"/>
    </row>
    <row r="21" spans="1:21" ht="23.15" customHeight="1">
      <c r="A21" s="279">
        <v>2</v>
      </c>
      <c r="B21" s="2026"/>
      <c r="C21" s="2028"/>
      <c r="D21" s="2028"/>
      <c r="E21" s="2028"/>
      <c r="F21" s="2027"/>
      <c r="G21" s="2026"/>
      <c r="H21" s="2027"/>
      <c r="I21" s="2026"/>
      <c r="J21" s="2027"/>
      <c r="K21" s="2026"/>
      <c r="L21" s="2027"/>
      <c r="M21" s="2026"/>
      <c r="N21" s="2028"/>
      <c r="O21" s="2028"/>
      <c r="P21" s="2028"/>
      <c r="Q21" s="2028"/>
      <c r="R21" s="2028"/>
      <c r="S21" s="2028"/>
      <c r="T21" s="2027"/>
      <c r="U21" s="9"/>
    </row>
    <row r="22" spans="1:21" ht="23.15" customHeight="1">
      <c r="A22" s="279">
        <v>3</v>
      </c>
      <c r="B22" s="2026"/>
      <c r="C22" s="2028"/>
      <c r="D22" s="2028"/>
      <c r="E22" s="2028"/>
      <c r="F22" s="2027"/>
      <c r="G22" s="2026"/>
      <c r="H22" s="2027"/>
      <c r="I22" s="2026"/>
      <c r="J22" s="2027"/>
      <c r="K22" s="2026"/>
      <c r="L22" s="2027"/>
      <c r="M22" s="2026"/>
      <c r="N22" s="2028"/>
      <c r="O22" s="2028"/>
      <c r="P22" s="2028"/>
      <c r="Q22" s="2028"/>
      <c r="R22" s="2028"/>
      <c r="S22" s="2028"/>
      <c r="T22" s="2027"/>
      <c r="U22" s="9"/>
    </row>
    <row r="23" spans="1:21" ht="23.15" customHeight="1">
      <c r="A23" s="279">
        <v>4</v>
      </c>
      <c r="B23" s="2026"/>
      <c r="C23" s="2028"/>
      <c r="D23" s="2028"/>
      <c r="E23" s="2028"/>
      <c r="F23" s="2027"/>
      <c r="G23" s="2026"/>
      <c r="H23" s="2027"/>
      <c r="I23" s="2026"/>
      <c r="J23" s="2027"/>
      <c r="K23" s="2026"/>
      <c r="L23" s="2027"/>
      <c r="M23" s="2026"/>
      <c r="N23" s="2028"/>
      <c r="O23" s="2028"/>
      <c r="P23" s="2028"/>
      <c r="Q23" s="2028"/>
      <c r="R23" s="2028"/>
      <c r="S23" s="2028"/>
      <c r="T23" s="2027"/>
      <c r="U23" s="9"/>
    </row>
    <row r="24" spans="1:21" ht="23.15" customHeight="1">
      <c r="A24" s="279">
        <v>5</v>
      </c>
      <c r="B24" s="2026"/>
      <c r="C24" s="2028"/>
      <c r="D24" s="2028"/>
      <c r="E24" s="2028"/>
      <c r="F24" s="2027"/>
      <c r="G24" s="2026"/>
      <c r="H24" s="2027"/>
      <c r="I24" s="2026"/>
      <c r="J24" s="2027"/>
      <c r="K24" s="2026"/>
      <c r="L24" s="2027"/>
      <c r="M24" s="2026"/>
      <c r="N24" s="2028"/>
      <c r="O24" s="2028"/>
      <c r="P24" s="2028"/>
      <c r="Q24" s="2028"/>
      <c r="R24" s="2028"/>
      <c r="S24" s="2028"/>
      <c r="T24" s="2027"/>
      <c r="U24" s="9"/>
    </row>
    <row r="25" spans="1:21" ht="23.15" customHeight="1">
      <c r="A25" s="279">
        <v>6</v>
      </c>
      <c r="B25" s="2026"/>
      <c r="C25" s="2028"/>
      <c r="D25" s="2028"/>
      <c r="E25" s="2028"/>
      <c r="F25" s="2027"/>
      <c r="G25" s="2026"/>
      <c r="H25" s="2027"/>
      <c r="I25" s="2026"/>
      <c r="J25" s="2027"/>
      <c r="K25" s="2026"/>
      <c r="L25" s="2027"/>
      <c r="M25" s="2026"/>
      <c r="N25" s="2028"/>
      <c r="O25" s="2028"/>
      <c r="P25" s="2028"/>
      <c r="Q25" s="2028"/>
      <c r="R25" s="2028"/>
      <c r="S25" s="2028"/>
      <c r="T25" s="2027"/>
      <c r="U25" s="9"/>
    </row>
    <row r="26" spans="1:21" ht="23.15" customHeight="1">
      <c r="A26" s="279">
        <v>7</v>
      </c>
      <c r="B26" s="2026"/>
      <c r="C26" s="2028"/>
      <c r="D26" s="2028"/>
      <c r="E26" s="2028"/>
      <c r="F26" s="2027"/>
      <c r="G26" s="2026"/>
      <c r="H26" s="2027"/>
      <c r="I26" s="2026"/>
      <c r="J26" s="2027"/>
      <c r="K26" s="2026"/>
      <c r="L26" s="2027"/>
      <c r="M26" s="2026"/>
      <c r="N26" s="2028"/>
      <c r="O26" s="2028"/>
      <c r="P26" s="2028"/>
      <c r="Q26" s="2028"/>
      <c r="R26" s="2028"/>
      <c r="S26" s="2028"/>
      <c r="T26" s="2027"/>
      <c r="U26" s="9"/>
    </row>
    <row r="27" spans="1:21" ht="23.15" customHeight="1">
      <c r="A27" s="279">
        <v>8</v>
      </c>
      <c r="B27" s="2026"/>
      <c r="C27" s="2028"/>
      <c r="D27" s="2028"/>
      <c r="E27" s="2028"/>
      <c r="F27" s="2027"/>
      <c r="G27" s="2026"/>
      <c r="H27" s="2027"/>
      <c r="I27" s="2026"/>
      <c r="J27" s="2027"/>
      <c r="K27" s="2026"/>
      <c r="L27" s="2027"/>
      <c r="M27" s="2026"/>
      <c r="N27" s="2028"/>
      <c r="O27" s="2028"/>
      <c r="P27" s="2028"/>
      <c r="Q27" s="2028"/>
      <c r="R27" s="2028"/>
      <c r="S27" s="2028"/>
      <c r="T27" s="2027"/>
      <c r="U27" s="9"/>
    </row>
    <row r="28" spans="1:21" ht="23.15" customHeight="1">
      <c r="A28" s="279">
        <v>9</v>
      </c>
      <c r="B28" s="2026"/>
      <c r="C28" s="2028"/>
      <c r="D28" s="2028"/>
      <c r="E28" s="2028"/>
      <c r="F28" s="2027"/>
      <c r="G28" s="2026"/>
      <c r="H28" s="2027"/>
      <c r="I28" s="2026"/>
      <c r="J28" s="2027"/>
      <c r="K28" s="2026"/>
      <c r="L28" s="2027"/>
      <c r="M28" s="2026"/>
      <c r="N28" s="2028"/>
      <c r="O28" s="2028"/>
      <c r="P28" s="2028"/>
      <c r="Q28" s="2028"/>
      <c r="R28" s="2028"/>
      <c r="S28" s="2028"/>
      <c r="T28" s="2027"/>
      <c r="U28" s="9"/>
    </row>
    <row r="29" spans="1:21" ht="23.15" customHeight="1">
      <c r="A29" s="279">
        <v>10</v>
      </c>
      <c r="B29" s="2026"/>
      <c r="C29" s="2028"/>
      <c r="D29" s="2028"/>
      <c r="E29" s="2028"/>
      <c r="F29" s="2027"/>
      <c r="G29" s="2026"/>
      <c r="H29" s="2027"/>
      <c r="I29" s="2026"/>
      <c r="J29" s="2027"/>
      <c r="K29" s="2026"/>
      <c r="L29" s="2027"/>
      <c r="M29" s="2026"/>
      <c r="N29" s="2028"/>
      <c r="O29" s="2028"/>
      <c r="P29" s="2028"/>
      <c r="Q29" s="2028"/>
      <c r="R29" s="2028"/>
      <c r="S29" s="2028"/>
      <c r="T29" s="2027"/>
      <c r="U29" s="9"/>
    </row>
    <row r="30" spans="1:21" ht="23.15" customHeight="1">
      <c r="A30" s="279">
        <v>11</v>
      </c>
      <c r="B30" s="2026"/>
      <c r="C30" s="2028"/>
      <c r="D30" s="2028"/>
      <c r="E30" s="2028"/>
      <c r="F30" s="2027"/>
      <c r="G30" s="2026"/>
      <c r="H30" s="2027"/>
      <c r="I30" s="2026"/>
      <c r="J30" s="2027"/>
      <c r="K30" s="2026"/>
      <c r="L30" s="2027"/>
      <c r="M30" s="2026"/>
      <c r="N30" s="2028"/>
      <c r="O30" s="2028"/>
      <c r="P30" s="2028"/>
      <c r="Q30" s="2028"/>
      <c r="R30" s="2028"/>
      <c r="S30" s="2028"/>
      <c r="T30" s="2027"/>
      <c r="U30" s="9"/>
    </row>
    <row r="31" spans="1:21" ht="23.15" customHeight="1">
      <c r="A31" s="279">
        <v>12</v>
      </c>
      <c r="B31" s="2026"/>
      <c r="C31" s="2028"/>
      <c r="D31" s="2028"/>
      <c r="E31" s="2028"/>
      <c r="F31" s="2027"/>
      <c r="G31" s="2026"/>
      <c r="H31" s="2027"/>
      <c r="I31" s="2026"/>
      <c r="J31" s="2027"/>
      <c r="K31" s="2026"/>
      <c r="L31" s="2027"/>
      <c r="M31" s="2026"/>
      <c r="N31" s="2028"/>
      <c r="O31" s="2028"/>
      <c r="P31" s="2028"/>
      <c r="Q31" s="2028"/>
      <c r="R31" s="2028"/>
      <c r="S31" s="2028"/>
      <c r="T31" s="2027"/>
      <c r="U31" s="9"/>
    </row>
    <row r="32" spans="1:21" ht="23.15" customHeight="1">
      <c r="A32" s="279">
        <v>13</v>
      </c>
      <c r="B32" s="2026"/>
      <c r="C32" s="2028"/>
      <c r="D32" s="2028"/>
      <c r="E32" s="2028"/>
      <c r="F32" s="2027"/>
      <c r="G32" s="2026"/>
      <c r="H32" s="2027"/>
      <c r="I32" s="2026"/>
      <c r="J32" s="2027"/>
      <c r="K32" s="2026"/>
      <c r="L32" s="2027"/>
      <c r="M32" s="2026"/>
      <c r="N32" s="2028"/>
      <c r="O32" s="2028"/>
      <c r="P32" s="2028"/>
      <c r="Q32" s="2028"/>
      <c r="R32" s="2028"/>
      <c r="S32" s="2028"/>
      <c r="T32" s="2027"/>
      <c r="U32" s="9"/>
    </row>
    <row r="33" spans="1:29" ht="23.15" customHeight="1">
      <c r="A33" s="279">
        <v>14</v>
      </c>
      <c r="B33" s="2026"/>
      <c r="C33" s="2028"/>
      <c r="D33" s="2028"/>
      <c r="E33" s="2028"/>
      <c r="F33" s="2027"/>
      <c r="G33" s="2026"/>
      <c r="H33" s="2027"/>
      <c r="I33" s="2026"/>
      <c r="J33" s="2027"/>
      <c r="K33" s="2026"/>
      <c r="L33" s="2027"/>
      <c r="M33" s="2026"/>
      <c r="N33" s="2028"/>
      <c r="O33" s="2028"/>
      <c r="P33" s="2028"/>
      <c r="Q33" s="2028"/>
      <c r="R33" s="2028"/>
      <c r="S33" s="2028"/>
      <c r="T33" s="2027"/>
      <c r="U33" s="9"/>
    </row>
    <row r="34" spans="1:29" ht="23.15" customHeight="1">
      <c r="A34" s="279">
        <v>15</v>
      </c>
      <c r="B34" s="2026"/>
      <c r="C34" s="2028"/>
      <c r="D34" s="2028"/>
      <c r="E34" s="2028"/>
      <c r="F34" s="2027"/>
      <c r="G34" s="2026"/>
      <c r="H34" s="2027"/>
      <c r="I34" s="2026"/>
      <c r="J34" s="2027"/>
      <c r="K34" s="2026"/>
      <c r="L34" s="2027"/>
      <c r="M34" s="2026"/>
      <c r="N34" s="2028"/>
      <c r="O34" s="2028"/>
      <c r="P34" s="2028"/>
      <c r="Q34" s="2028"/>
      <c r="R34" s="2028"/>
      <c r="S34" s="2028"/>
      <c r="T34" s="2027"/>
      <c r="U34" s="9"/>
    </row>
    <row r="35" spans="1:29" ht="23.15" customHeight="1">
      <c r="A35" s="279">
        <v>16</v>
      </c>
      <c r="B35" s="2026"/>
      <c r="C35" s="2028"/>
      <c r="D35" s="2028"/>
      <c r="E35" s="2028"/>
      <c r="F35" s="2027"/>
      <c r="G35" s="2026"/>
      <c r="H35" s="2027"/>
      <c r="I35" s="2026"/>
      <c r="J35" s="2027"/>
      <c r="K35" s="2026"/>
      <c r="L35" s="2027"/>
      <c r="M35" s="2026"/>
      <c r="N35" s="2028"/>
      <c r="O35" s="2028"/>
      <c r="P35" s="2028"/>
      <c r="Q35" s="2028"/>
      <c r="R35" s="2028"/>
      <c r="S35" s="2028"/>
      <c r="T35" s="2027"/>
      <c r="U35" s="9"/>
    </row>
    <row r="36" spans="1:29" ht="23.15" customHeight="1">
      <c r="A36" s="279">
        <v>17</v>
      </c>
      <c r="B36" s="2026"/>
      <c r="C36" s="2028"/>
      <c r="D36" s="2028"/>
      <c r="E36" s="2028"/>
      <c r="F36" s="2027"/>
      <c r="G36" s="2026"/>
      <c r="H36" s="2027"/>
      <c r="I36" s="2026"/>
      <c r="J36" s="2027"/>
      <c r="K36" s="2026"/>
      <c r="L36" s="2027"/>
      <c r="M36" s="2026"/>
      <c r="N36" s="2028"/>
      <c r="O36" s="2028"/>
      <c r="P36" s="2028"/>
      <c r="Q36" s="2028"/>
      <c r="R36" s="2028"/>
      <c r="S36" s="2028"/>
      <c r="T36" s="2027"/>
      <c r="U36" s="9"/>
    </row>
    <row r="37" spans="1:29" ht="23.15" customHeight="1">
      <c r="A37" s="279">
        <v>18</v>
      </c>
      <c r="B37" s="2026"/>
      <c r="C37" s="2028"/>
      <c r="D37" s="2028"/>
      <c r="E37" s="2028"/>
      <c r="F37" s="2027"/>
      <c r="G37" s="2026"/>
      <c r="H37" s="2027"/>
      <c r="I37" s="2026"/>
      <c r="J37" s="2027"/>
      <c r="K37" s="2026"/>
      <c r="L37" s="2027"/>
      <c r="M37" s="2026"/>
      <c r="N37" s="2028"/>
      <c r="O37" s="2028"/>
      <c r="P37" s="2028"/>
      <c r="Q37" s="2028"/>
      <c r="R37" s="2028"/>
      <c r="S37" s="2028"/>
      <c r="T37" s="2027"/>
      <c r="U37" s="9"/>
    </row>
    <row r="38" spans="1:29" ht="23.15" customHeight="1">
      <c r="A38" s="279">
        <v>19</v>
      </c>
      <c r="B38" s="2026"/>
      <c r="C38" s="2028"/>
      <c r="D38" s="2028"/>
      <c r="E38" s="2028"/>
      <c r="F38" s="2027"/>
      <c r="G38" s="2026"/>
      <c r="H38" s="2027"/>
      <c r="I38" s="2026"/>
      <c r="J38" s="2027"/>
      <c r="K38" s="2026"/>
      <c r="L38" s="2027"/>
      <c r="M38" s="2026"/>
      <c r="N38" s="2028"/>
      <c r="O38" s="2028"/>
      <c r="P38" s="2028"/>
      <c r="Q38" s="2028"/>
      <c r="R38" s="2028"/>
      <c r="S38" s="2028"/>
      <c r="T38" s="2027"/>
      <c r="U38" s="9"/>
    </row>
    <row r="39" spans="1:29" ht="23.15" customHeight="1" thickBot="1">
      <c r="A39" s="280">
        <v>20</v>
      </c>
      <c r="B39" s="2059"/>
      <c r="C39" s="2060"/>
      <c r="D39" s="2060"/>
      <c r="E39" s="2060"/>
      <c r="F39" s="2061"/>
      <c r="G39" s="2059"/>
      <c r="H39" s="2061"/>
      <c r="I39" s="2059"/>
      <c r="J39" s="2061"/>
      <c r="K39" s="2059"/>
      <c r="L39" s="2061"/>
      <c r="M39" s="2059"/>
      <c r="N39" s="2060"/>
      <c r="O39" s="2060"/>
      <c r="P39" s="2060"/>
      <c r="Q39" s="2060"/>
      <c r="R39" s="2060"/>
      <c r="S39" s="2060"/>
      <c r="T39" s="2061"/>
      <c r="U39" s="10"/>
    </row>
    <row r="40" spans="1:29" ht="10" customHeight="1">
      <c r="A40" s="281"/>
      <c r="B40" s="281"/>
      <c r="C40" s="281"/>
      <c r="D40" s="281"/>
      <c r="E40" s="281"/>
      <c r="F40" s="281"/>
      <c r="G40" s="281"/>
      <c r="H40" s="281"/>
      <c r="I40" s="281"/>
      <c r="J40" s="281"/>
      <c r="K40" s="281"/>
      <c r="L40" s="281"/>
      <c r="M40" s="281"/>
      <c r="N40" s="281"/>
      <c r="O40" s="281"/>
      <c r="P40" s="281"/>
      <c r="Q40" s="281"/>
      <c r="R40" s="282" t="s">
        <v>409</v>
      </c>
      <c r="S40" s="282"/>
      <c r="T40" s="282"/>
      <c r="U40" s="282"/>
    </row>
    <row r="41" spans="1:29" ht="22.5" customHeight="1">
      <c r="A41" s="2062" t="s">
        <v>415</v>
      </c>
      <c r="B41" s="2062"/>
      <c r="C41" s="2062"/>
      <c r="D41" s="2062"/>
      <c r="E41" s="2062"/>
      <c r="F41" s="2062"/>
      <c r="G41" s="2062"/>
      <c r="H41" s="2062"/>
      <c r="I41" s="2062"/>
      <c r="J41" s="2062"/>
      <c r="K41" s="2062"/>
      <c r="L41" s="2062"/>
      <c r="M41" s="2062"/>
      <c r="N41" s="2062"/>
      <c r="O41" s="2062"/>
      <c r="P41" s="2062"/>
      <c r="Q41" s="2062"/>
      <c r="R41" s="2062"/>
      <c r="S41" s="2062"/>
      <c r="T41" s="2062"/>
      <c r="U41" s="2062"/>
      <c r="W41" s="283"/>
      <c r="X41" s="284"/>
      <c r="Y41" s="88"/>
      <c r="Z41" s="88"/>
      <c r="AA41" s="88"/>
      <c r="AB41" s="88"/>
      <c r="AC41" s="88"/>
    </row>
    <row r="42" spans="1:29" ht="6.5" customHeight="1" thickBot="1">
      <c r="A42" s="187"/>
      <c r="B42" s="187"/>
      <c r="C42" s="285"/>
      <c r="D42" s="187"/>
      <c r="E42" s="187"/>
      <c r="F42" s="187"/>
      <c r="G42" s="187"/>
      <c r="H42" s="187"/>
      <c r="I42" s="187"/>
      <c r="J42" s="187"/>
      <c r="K42" s="187"/>
      <c r="L42" s="187"/>
      <c r="M42" s="187"/>
      <c r="N42" s="187"/>
      <c r="O42" s="187"/>
      <c r="P42" s="187"/>
      <c r="Q42" s="187"/>
      <c r="R42" s="187"/>
      <c r="S42" s="187"/>
      <c r="T42" s="187"/>
      <c r="U42" s="187"/>
    </row>
    <row r="43" spans="1:29" ht="16" customHeight="1" thickBot="1">
      <c r="A43" s="187"/>
      <c r="B43" s="187"/>
      <c r="C43" s="573"/>
      <c r="D43" s="573"/>
      <c r="E43" s="573"/>
      <c r="F43" s="573"/>
      <c r="G43" s="573"/>
      <c r="H43" s="286"/>
      <c r="I43" s="2012"/>
      <c r="J43" s="2013"/>
      <c r="K43" s="2052" t="s">
        <v>186</v>
      </c>
      <c r="L43" s="2053"/>
      <c r="M43" s="2053"/>
      <c r="N43" s="2053"/>
      <c r="O43" s="2053"/>
      <c r="P43" s="2053"/>
      <c r="Q43" s="2053"/>
      <c r="R43" s="2054"/>
      <c r="S43" s="2055" t="s">
        <v>412</v>
      </c>
      <c r="T43" s="2056"/>
      <c r="U43" s="287"/>
      <c r="V43" s="88" t="s">
        <v>11</v>
      </c>
    </row>
    <row r="44" spans="1:29" ht="16" customHeight="1" thickBot="1">
      <c r="A44" s="187"/>
      <c r="B44" s="187"/>
      <c r="C44" s="573"/>
      <c r="D44" s="573"/>
      <c r="E44" s="573"/>
      <c r="F44" s="573"/>
      <c r="G44" s="573"/>
      <c r="H44" s="286"/>
      <c r="I44" s="2014"/>
      <c r="J44" s="2015"/>
      <c r="K44" s="2068" t="s">
        <v>58</v>
      </c>
      <c r="L44" s="2069"/>
      <c r="M44" s="2069"/>
      <c r="N44" s="2070"/>
      <c r="O44" s="2068" t="s">
        <v>59</v>
      </c>
      <c r="P44" s="2069"/>
      <c r="Q44" s="2069"/>
      <c r="R44" s="2070"/>
      <c r="S44" s="2057"/>
      <c r="T44" s="2058"/>
      <c r="U44" s="287"/>
      <c r="V44" s="88"/>
      <c r="W44" s="88" t="s">
        <v>8</v>
      </c>
    </row>
    <row r="45" spans="1:29" ht="16" customHeight="1" thickBot="1">
      <c r="A45" s="187"/>
      <c r="B45" s="187"/>
      <c r="C45" s="288"/>
      <c r="D45" s="288"/>
      <c r="E45" s="288"/>
      <c r="F45" s="288"/>
      <c r="G45" s="288"/>
      <c r="H45" s="288"/>
      <c r="I45" s="2016"/>
      <c r="J45" s="2017"/>
      <c r="K45" s="2063" t="s">
        <v>618</v>
      </c>
      <c r="L45" s="2065"/>
      <c r="M45" s="2002" t="s">
        <v>619</v>
      </c>
      <c r="N45" s="2003"/>
      <c r="O45" s="2063" t="s">
        <v>618</v>
      </c>
      <c r="P45" s="2065"/>
      <c r="Q45" s="2002" t="s">
        <v>619</v>
      </c>
      <c r="R45" s="2003"/>
      <c r="S45" s="289" t="s">
        <v>410</v>
      </c>
      <c r="T45" s="290" t="s">
        <v>411</v>
      </c>
      <c r="U45" s="287"/>
      <c r="V45" s="88"/>
    </row>
    <row r="46" spans="1:29" ht="16" customHeight="1">
      <c r="A46" s="187"/>
      <c r="B46" s="187"/>
      <c r="C46" s="288"/>
      <c r="D46" s="288"/>
      <c r="E46" s="288"/>
      <c r="F46" s="288"/>
      <c r="G46" s="288"/>
      <c r="H46" s="288"/>
      <c r="I46" s="2063" t="s">
        <v>60</v>
      </c>
      <c r="J46" s="2064"/>
      <c r="K46" s="2066">
        <f>基本情報シート!H27+基本情報シート!H28</f>
        <v>0</v>
      </c>
      <c r="L46" s="2067"/>
      <c r="M46" s="2004">
        <f>基本情報シート!L27+基本情報シート!L28</f>
        <v>0</v>
      </c>
      <c r="N46" s="2005"/>
      <c r="O46" s="2066">
        <f>基本情報シート!P27+基本情報シート!P28</f>
        <v>0</v>
      </c>
      <c r="P46" s="2067"/>
      <c r="Q46" s="2004">
        <f>基本情報シート!T27+基本情報シート!T28</f>
        <v>0</v>
      </c>
      <c r="R46" s="2005"/>
      <c r="S46" s="567"/>
      <c r="T46" s="568"/>
      <c r="U46" s="287"/>
    </row>
    <row r="47" spans="1:29" ht="16" customHeight="1">
      <c r="A47" s="187"/>
      <c r="B47" s="187"/>
      <c r="C47" s="288"/>
      <c r="D47" s="288"/>
      <c r="E47" s="288"/>
      <c r="F47" s="288"/>
      <c r="G47" s="288"/>
      <c r="H47" s="288"/>
      <c r="I47" s="2020" t="s">
        <v>61</v>
      </c>
      <c r="J47" s="2021"/>
      <c r="K47" s="2018">
        <f>基本情報シート!H29</f>
        <v>0</v>
      </c>
      <c r="L47" s="2019"/>
      <c r="M47" s="2006">
        <f>基本情報シート!L29</f>
        <v>0</v>
      </c>
      <c r="N47" s="2007"/>
      <c r="O47" s="2018">
        <f>基本情報シート!P29</f>
        <v>0</v>
      </c>
      <c r="P47" s="2019"/>
      <c r="Q47" s="2006">
        <f>基本情報シート!T29</f>
        <v>0</v>
      </c>
      <c r="R47" s="2007"/>
      <c r="S47" s="569"/>
      <c r="T47" s="570"/>
      <c r="U47" s="287"/>
    </row>
    <row r="48" spans="1:29" ht="16" customHeight="1">
      <c r="A48" s="187"/>
      <c r="B48" s="187"/>
      <c r="C48" s="288"/>
      <c r="D48" s="288"/>
      <c r="E48" s="288"/>
      <c r="F48" s="288"/>
      <c r="G48" s="288"/>
      <c r="H48" s="288"/>
      <c r="I48" s="2020" t="s">
        <v>62</v>
      </c>
      <c r="J48" s="2021"/>
      <c r="K48" s="2018">
        <f>基本情報シート!H30</f>
        <v>0</v>
      </c>
      <c r="L48" s="2019"/>
      <c r="M48" s="2006">
        <f>基本情報シート!L30</f>
        <v>0</v>
      </c>
      <c r="N48" s="2007"/>
      <c r="O48" s="2018">
        <f>基本情報シート!P30</f>
        <v>0</v>
      </c>
      <c r="P48" s="2019"/>
      <c r="Q48" s="2006">
        <f>基本情報シート!T30</f>
        <v>0</v>
      </c>
      <c r="R48" s="2007"/>
      <c r="S48" s="569"/>
      <c r="T48" s="570"/>
      <c r="U48" s="287"/>
      <c r="V48" s="88"/>
    </row>
    <row r="49" spans="1:29" ht="16" customHeight="1">
      <c r="A49" s="187"/>
      <c r="B49" s="187"/>
      <c r="C49" s="288"/>
      <c r="D49" s="288"/>
      <c r="E49" s="288"/>
      <c r="F49" s="288"/>
      <c r="G49" s="288"/>
      <c r="H49" s="288"/>
      <c r="I49" s="2020" t="s">
        <v>63</v>
      </c>
      <c r="J49" s="2021"/>
      <c r="K49" s="2018">
        <f>基本情報シート!H31</f>
        <v>0</v>
      </c>
      <c r="L49" s="2019"/>
      <c r="M49" s="2006">
        <f>基本情報シート!L31</f>
        <v>0</v>
      </c>
      <c r="N49" s="2007"/>
      <c r="O49" s="2018">
        <f>基本情報シート!P31</f>
        <v>0</v>
      </c>
      <c r="P49" s="2019"/>
      <c r="Q49" s="2006">
        <f>基本情報シート!T31</f>
        <v>0</v>
      </c>
      <c r="R49" s="2007"/>
      <c r="S49" s="569"/>
      <c r="T49" s="570"/>
      <c r="U49" s="287"/>
      <c r="V49" s="88" t="s">
        <v>8</v>
      </c>
    </row>
    <row r="50" spans="1:29" ht="16" customHeight="1">
      <c r="A50" s="187"/>
      <c r="B50" s="187"/>
      <c r="C50" s="288"/>
      <c r="D50" s="288"/>
      <c r="E50" s="288"/>
      <c r="F50" s="288"/>
      <c r="G50" s="288"/>
      <c r="H50" s="288"/>
      <c r="I50" s="2020" t="s">
        <v>64</v>
      </c>
      <c r="J50" s="2021"/>
      <c r="K50" s="2018">
        <f>基本情報シート!H32</f>
        <v>0</v>
      </c>
      <c r="L50" s="2019"/>
      <c r="M50" s="2006">
        <f>基本情報シート!L32</f>
        <v>0</v>
      </c>
      <c r="N50" s="2007"/>
      <c r="O50" s="2018">
        <f>基本情報シート!P32</f>
        <v>0</v>
      </c>
      <c r="P50" s="2019"/>
      <c r="Q50" s="2006">
        <f>基本情報シート!T32</f>
        <v>0</v>
      </c>
      <c r="R50" s="2007"/>
      <c r="S50" s="569"/>
      <c r="T50" s="570"/>
      <c r="U50" s="287"/>
      <c r="V50" s="88" t="s">
        <v>187</v>
      </c>
    </row>
    <row r="51" spans="1:29" ht="16" customHeight="1">
      <c r="A51" s="187"/>
      <c r="B51" s="187"/>
      <c r="C51" s="288"/>
      <c r="D51" s="288"/>
      <c r="E51" s="288"/>
      <c r="F51" s="288"/>
      <c r="G51" s="288"/>
      <c r="H51" s="288"/>
      <c r="I51" s="2020" t="s">
        <v>65</v>
      </c>
      <c r="J51" s="2021"/>
      <c r="K51" s="2018">
        <f>基本情報シート!H33</f>
        <v>0</v>
      </c>
      <c r="L51" s="2019"/>
      <c r="M51" s="2006">
        <f>基本情報シート!L33</f>
        <v>0</v>
      </c>
      <c r="N51" s="2007"/>
      <c r="O51" s="2018">
        <f>基本情報シート!P33</f>
        <v>0</v>
      </c>
      <c r="P51" s="2019"/>
      <c r="Q51" s="2006">
        <f>基本情報シート!T33</f>
        <v>0</v>
      </c>
      <c r="R51" s="2007"/>
      <c r="S51" s="569"/>
      <c r="T51" s="570"/>
      <c r="U51" s="287"/>
      <c r="W51" s="283"/>
      <c r="Y51" s="88"/>
      <c r="Z51" s="88"/>
      <c r="AA51" s="88"/>
      <c r="AB51" s="88"/>
      <c r="AC51" s="88"/>
    </row>
    <row r="52" spans="1:29" ht="16" customHeight="1" thickBot="1">
      <c r="A52" s="187"/>
      <c r="B52" s="291"/>
      <c r="C52" s="292"/>
      <c r="D52" s="292"/>
      <c r="E52" s="292"/>
      <c r="F52" s="292"/>
      <c r="G52" s="292"/>
      <c r="H52" s="288"/>
      <c r="I52" s="2000" t="s">
        <v>66</v>
      </c>
      <c r="J52" s="2001"/>
      <c r="K52" s="2008">
        <f>基本情報シート!H34</f>
        <v>0</v>
      </c>
      <c r="L52" s="2009"/>
      <c r="M52" s="2010">
        <f>基本情報シート!L34</f>
        <v>0</v>
      </c>
      <c r="N52" s="2011"/>
      <c r="O52" s="2008">
        <f>基本情報シート!P34</f>
        <v>0</v>
      </c>
      <c r="P52" s="2009"/>
      <c r="Q52" s="2010">
        <f>基本情報シート!T34</f>
        <v>0</v>
      </c>
      <c r="R52" s="2011"/>
      <c r="S52" s="571"/>
      <c r="T52" s="572"/>
      <c r="U52" s="287"/>
      <c r="W52" s="283"/>
      <c r="Y52" s="88"/>
      <c r="Z52" s="88"/>
      <c r="AA52" s="88"/>
      <c r="AB52" s="88"/>
      <c r="AC52" s="88"/>
    </row>
    <row r="53" spans="1:29" ht="20.5" customHeight="1">
      <c r="A53" s="187"/>
      <c r="B53" s="187"/>
      <c r="C53" s="293" t="s">
        <v>416</v>
      </c>
      <c r="D53" s="293"/>
      <c r="E53" s="293"/>
      <c r="F53" s="293"/>
      <c r="G53" s="293"/>
      <c r="H53" s="293"/>
      <c r="I53" s="293"/>
      <c r="J53" s="293"/>
      <c r="K53" s="293"/>
      <c r="L53" s="294"/>
      <c r="M53" s="294"/>
      <c r="N53" s="294"/>
      <c r="O53" s="294"/>
      <c r="P53" s="294"/>
      <c r="Q53" s="294"/>
      <c r="R53" s="295"/>
      <c r="S53" s="295"/>
      <c r="T53" s="287"/>
      <c r="U53" s="287"/>
      <c r="W53" s="283"/>
      <c r="X53" s="284"/>
      <c r="Y53" s="88"/>
      <c r="Z53" s="88"/>
      <c r="AA53" s="88"/>
      <c r="AB53" s="88"/>
      <c r="AC53" s="88"/>
    </row>
    <row r="54" spans="1:29" ht="20.5" customHeight="1">
      <c r="A54" s="187"/>
      <c r="B54" s="187"/>
      <c r="C54" s="296" t="s">
        <v>417</v>
      </c>
      <c r="D54" s="297"/>
      <c r="E54" s="298"/>
      <c r="F54" s="299"/>
      <c r="G54" s="298"/>
      <c r="H54" s="297"/>
      <c r="I54" s="298"/>
      <c r="J54" s="298"/>
      <c r="K54" s="297"/>
      <c r="L54" s="297"/>
      <c r="M54" s="297"/>
      <c r="N54" s="297"/>
      <c r="O54" s="297"/>
      <c r="P54" s="297"/>
      <c r="Q54" s="299"/>
      <c r="R54" s="287"/>
      <c r="S54" s="287"/>
      <c r="T54" s="287"/>
      <c r="U54" s="287"/>
      <c r="W54" s="283"/>
      <c r="X54" s="284"/>
      <c r="Y54" s="88"/>
      <c r="Z54" s="88"/>
      <c r="AA54" s="88"/>
      <c r="AB54" s="88"/>
      <c r="AC54" s="88"/>
    </row>
    <row r="55" spans="1:29" ht="20.5" customHeight="1">
      <c r="A55" s="187"/>
      <c r="B55" s="187"/>
      <c r="C55" s="296" t="s">
        <v>418</v>
      </c>
      <c r="D55" s="297"/>
      <c r="E55" s="300"/>
      <c r="F55" s="299"/>
      <c r="G55" s="298"/>
      <c r="H55" s="297"/>
      <c r="I55" s="298"/>
      <c r="J55" s="298"/>
      <c r="K55" s="297"/>
      <c r="L55" s="297"/>
      <c r="M55" s="297"/>
      <c r="N55" s="297"/>
      <c r="O55" s="297"/>
      <c r="P55" s="297"/>
      <c r="Q55" s="299"/>
      <c r="R55" s="287"/>
      <c r="S55" s="287"/>
      <c r="T55" s="287"/>
      <c r="U55" s="287"/>
    </row>
    <row r="56" spans="1:29" ht="6.5" customHeight="1">
      <c r="A56" s="187"/>
      <c r="B56" s="187"/>
      <c r="C56" s="285"/>
      <c r="D56" s="187"/>
      <c r="E56" s="187"/>
      <c r="F56" s="187"/>
      <c r="G56" s="187"/>
      <c r="H56" s="187"/>
      <c r="I56" s="187"/>
      <c r="J56" s="187"/>
      <c r="K56" s="187"/>
      <c r="L56" s="187"/>
      <c r="M56" s="187"/>
      <c r="N56" s="187"/>
      <c r="O56" s="187"/>
      <c r="P56" s="187"/>
      <c r="Q56" s="187"/>
      <c r="R56" s="187"/>
      <c r="S56" s="187"/>
      <c r="T56" s="187"/>
      <c r="U56" s="187"/>
    </row>
  </sheetData>
  <sheetProtection algorithmName="SHA-512" hashValue="gqOAmbcwOBupwQd7DyrkCmd9UtL8UFs1tcp538ybAJ7rjXrxsyAjptv8dxsR6sjQM7XZqFfcX8iPtljgPcM91Q==" saltValue="Dji11PVC14A3+6gMHQ0U1w==" spinCount="100000" sheet="1" objects="1" scenarios="1"/>
  <mergeCells count="166">
    <mergeCell ref="K51:L51"/>
    <mergeCell ref="G39:H39"/>
    <mergeCell ref="B39:F39"/>
    <mergeCell ref="I46:J46"/>
    <mergeCell ref="I47:J47"/>
    <mergeCell ref="I48:J48"/>
    <mergeCell ref="I39:J39"/>
    <mergeCell ref="K39:L39"/>
    <mergeCell ref="O50:P50"/>
    <mergeCell ref="I49:J49"/>
    <mergeCell ref="O45:P45"/>
    <mergeCell ref="O46:P46"/>
    <mergeCell ref="O47:P47"/>
    <mergeCell ref="O48:P48"/>
    <mergeCell ref="O49:P49"/>
    <mergeCell ref="K44:N44"/>
    <mergeCell ref="O44:R44"/>
    <mergeCell ref="K45:L45"/>
    <mergeCell ref="K46:L46"/>
    <mergeCell ref="K47:L47"/>
    <mergeCell ref="K48:L48"/>
    <mergeCell ref="K50:L50"/>
    <mergeCell ref="K38:L38"/>
    <mergeCell ref="I38:J38"/>
    <mergeCell ref="K34:L34"/>
    <mergeCell ref="I34:J34"/>
    <mergeCell ref="K43:R43"/>
    <mergeCell ref="M36:T36"/>
    <mergeCell ref="M37:T37"/>
    <mergeCell ref="M38:T38"/>
    <mergeCell ref="S43:T44"/>
    <mergeCell ref="M39:T39"/>
    <mergeCell ref="A41:U41"/>
    <mergeCell ref="B35:F35"/>
    <mergeCell ref="B36:F36"/>
    <mergeCell ref="B37:F37"/>
    <mergeCell ref="B38:F38"/>
    <mergeCell ref="G37:H37"/>
    <mergeCell ref="G38:H38"/>
    <mergeCell ref="I35:J35"/>
    <mergeCell ref="K35:L35"/>
    <mergeCell ref="I36:J36"/>
    <mergeCell ref="K36:L36"/>
    <mergeCell ref="G35:H35"/>
    <mergeCell ref="G36:H36"/>
    <mergeCell ref="M35:T35"/>
    <mergeCell ref="M34:T34"/>
    <mergeCell ref="I37:J37"/>
    <mergeCell ref="K37:L37"/>
    <mergeCell ref="G32:H32"/>
    <mergeCell ref="B30:F30"/>
    <mergeCell ref="B31:F31"/>
    <mergeCell ref="B32:F32"/>
    <mergeCell ref="I33:J33"/>
    <mergeCell ref="I32:J32"/>
    <mergeCell ref="K33:L33"/>
    <mergeCell ref="M33:T33"/>
    <mergeCell ref="B34:F34"/>
    <mergeCell ref="B33:F33"/>
    <mergeCell ref="G33:H33"/>
    <mergeCell ref="G34:H34"/>
    <mergeCell ref="I29:J29"/>
    <mergeCell ref="G27:H27"/>
    <mergeCell ref="G28:H28"/>
    <mergeCell ref="G29:H29"/>
    <mergeCell ref="B27:F27"/>
    <mergeCell ref="B28:F28"/>
    <mergeCell ref="B29:F29"/>
    <mergeCell ref="G30:H30"/>
    <mergeCell ref="G31:H31"/>
    <mergeCell ref="M25:T25"/>
    <mergeCell ref="M26:T26"/>
    <mergeCell ref="M30:T30"/>
    <mergeCell ref="M31:T31"/>
    <mergeCell ref="M32:T32"/>
    <mergeCell ref="I30:J30"/>
    <mergeCell ref="I24:J24"/>
    <mergeCell ref="K24:L24"/>
    <mergeCell ref="K25:L25"/>
    <mergeCell ref="I25:J25"/>
    <mergeCell ref="I26:J26"/>
    <mergeCell ref="K26:L26"/>
    <mergeCell ref="K30:L30"/>
    <mergeCell ref="I31:J31"/>
    <mergeCell ref="K31:L31"/>
    <mergeCell ref="K32:L32"/>
    <mergeCell ref="M27:T27"/>
    <mergeCell ref="M28:T28"/>
    <mergeCell ref="M29:T29"/>
    <mergeCell ref="I27:J27"/>
    <mergeCell ref="K27:L27"/>
    <mergeCell ref="I28:J28"/>
    <mergeCell ref="K28:L28"/>
    <mergeCell ref="K29:L29"/>
    <mergeCell ref="A3:E3"/>
    <mergeCell ref="E6:M6"/>
    <mergeCell ref="A17:C17"/>
    <mergeCell ref="M18:T18"/>
    <mergeCell ref="M19:T19"/>
    <mergeCell ref="O8:R8"/>
    <mergeCell ref="G18:H18"/>
    <mergeCell ref="G19:H19"/>
    <mergeCell ref="G20:H20"/>
    <mergeCell ref="B18:F18"/>
    <mergeCell ref="B19:F19"/>
    <mergeCell ref="B20:F20"/>
    <mergeCell ref="I18:J18"/>
    <mergeCell ref="I19:J19"/>
    <mergeCell ref="K18:L18"/>
    <mergeCell ref="K19:L19"/>
    <mergeCell ref="K20:L20"/>
    <mergeCell ref="I20:J20"/>
    <mergeCell ref="C6:D6"/>
    <mergeCell ref="C8:D8"/>
    <mergeCell ref="E8:G8"/>
    <mergeCell ref="I8:K8"/>
    <mergeCell ref="S8:U8"/>
    <mergeCell ref="O6:R6"/>
    <mergeCell ref="S6:U6"/>
    <mergeCell ref="M20:T20"/>
    <mergeCell ref="G24:H24"/>
    <mergeCell ref="G25:H25"/>
    <mergeCell ref="G26:H26"/>
    <mergeCell ref="B24:F24"/>
    <mergeCell ref="B25:F25"/>
    <mergeCell ref="B26:F26"/>
    <mergeCell ref="M21:T21"/>
    <mergeCell ref="M22:T22"/>
    <mergeCell ref="M23:T23"/>
    <mergeCell ref="G21:H21"/>
    <mergeCell ref="G22:H22"/>
    <mergeCell ref="G23:H23"/>
    <mergeCell ref="B21:F21"/>
    <mergeCell ref="B22:F22"/>
    <mergeCell ref="B23:F23"/>
    <mergeCell ref="K21:L21"/>
    <mergeCell ref="I21:J21"/>
    <mergeCell ref="I22:J22"/>
    <mergeCell ref="K22:L22"/>
    <mergeCell ref="K23:L23"/>
    <mergeCell ref="I23:J23"/>
    <mergeCell ref="M24:T24"/>
    <mergeCell ref="I52:J52"/>
    <mergeCell ref="M45:N45"/>
    <mergeCell ref="Q45:R45"/>
    <mergeCell ref="M46:N46"/>
    <mergeCell ref="M47:N47"/>
    <mergeCell ref="Q47:R47"/>
    <mergeCell ref="Q46:R46"/>
    <mergeCell ref="M48:N48"/>
    <mergeCell ref="Q48:R48"/>
    <mergeCell ref="M49:N49"/>
    <mergeCell ref="Q49:R49"/>
    <mergeCell ref="M50:N50"/>
    <mergeCell ref="Q50:R50"/>
    <mergeCell ref="M51:N51"/>
    <mergeCell ref="Q51:R51"/>
    <mergeCell ref="K52:L52"/>
    <mergeCell ref="M52:N52"/>
    <mergeCell ref="O52:P52"/>
    <mergeCell ref="Q52:R52"/>
    <mergeCell ref="I43:J45"/>
    <mergeCell ref="O51:P51"/>
    <mergeCell ref="I50:J50"/>
    <mergeCell ref="I51:J51"/>
    <mergeCell ref="K49:L49"/>
  </mergeCells>
  <phoneticPr fontId="9"/>
  <conditionalFormatting sqref="S46:T52">
    <cfRule type="containsBlanks" dxfId="9" priority="1">
      <formula>LEN(TRIM(S46))=0</formula>
    </cfRule>
    <cfRule type="containsBlanks" dxfId="8" priority="5">
      <formula>LEN(TRIM(S46))=0</formula>
    </cfRule>
  </conditionalFormatting>
  <conditionalFormatting sqref="U1">
    <cfRule type="containsBlanks" dxfId="7" priority="3">
      <formula>LEN(TRIM(U1))=0</formula>
    </cfRule>
    <cfRule type="cellIs" dxfId="6" priority="4" operator="equal">
      <formula>" "</formula>
    </cfRule>
  </conditionalFormatting>
  <conditionalFormatting sqref="B20:U39">
    <cfRule type="containsBlanks" dxfId="5" priority="2">
      <formula>LEN(TRIM(B20))=0</formula>
    </cfRule>
  </conditionalFormatting>
  <dataValidations count="1">
    <dataValidation allowBlank="1" showInputMessage="1" showErrorMessage="1" prompt="00/00と入力" sqref="U1" xr:uid="{27B6A5CD-FF06-4FAC-9F12-A8FF146F2BBF}"/>
  </dataValidations>
  <pageMargins left="0.39370078740157483" right="0.19685039370078741" top="0.51181102362204722" bottom="0.19685039370078741" header="0.51181102362204722" footer="0.51181102362204722"/>
  <pageSetup paperSize="9" scale="80" orientation="portrait" r:id="rId1"/>
  <headerFooter alignWithMargins="0"/>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CAD90AC-6660-4826-B799-A55557D70B7C}">
          <x14:formula1>
            <xm:f>入力フォーム用項目!$C$46:$C$52</xm:f>
          </x14:formula1>
          <xm:sqref>I20:J39</xm:sqref>
        </x14:dataValidation>
        <x14:dataValidation type="list" allowBlank="1" showInputMessage="1" showErrorMessage="1" xr:uid="{68046620-4FD1-4282-9A80-8621BBCE1A26}">
          <x14:formula1>
            <xm:f>入力フォーム用項目!$C$42:$C$43</xm:f>
          </x14:formula1>
          <xm:sqref>K20:L39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97BFB-E230-4C15-A1D2-2A9B70B789DD}">
  <dimension ref="A1:Z38"/>
  <sheetViews>
    <sheetView showZeros="0" view="pageBreakPreview" zoomScale="85" zoomScaleNormal="90" zoomScaleSheetLayoutView="85" workbookViewId="0">
      <selection activeCell="Q20" sqref="Q20"/>
    </sheetView>
  </sheetViews>
  <sheetFormatPr defaultRowHeight="13"/>
  <cols>
    <col min="1" max="1" width="4.08984375" style="64" customWidth="1"/>
    <col min="2" max="2" width="10.6328125" style="64" customWidth="1"/>
    <col min="3" max="3" width="11.6328125" style="64" customWidth="1"/>
    <col min="4" max="4" width="8.6328125" style="64" customWidth="1"/>
    <col min="5" max="5" width="9.1796875" style="64" customWidth="1"/>
    <col min="6" max="6" width="8.08984375" style="64" customWidth="1"/>
    <col min="7" max="9" width="6.6328125" style="64" customWidth="1"/>
    <col min="10" max="13" width="8.6328125" style="64" customWidth="1"/>
    <col min="14" max="14" width="13.6328125" style="64" customWidth="1"/>
    <col min="15" max="15" width="16.26953125" style="64" customWidth="1"/>
    <col min="16" max="19" width="10.08984375" style="64" customWidth="1"/>
    <col min="20" max="20" width="3.6328125" style="64" customWidth="1"/>
    <col min="21" max="16384" width="8.7265625" style="64"/>
  </cols>
  <sheetData>
    <row r="1" spans="1:26" ht="26.5" customHeight="1" thickBot="1">
      <c r="A1" s="2071" t="s">
        <v>6</v>
      </c>
      <c r="B1" s="2071"/>
      <c r="C1" s="2072" t="s">
        <v>284</v>
      </c>
      <c r="D1" s="2072"/>
      <c r="E1" s="2072"/>
      <c r="F1" s="2072"/>
      <c r="G1" s="2072"/>
      <c r="H1" s="2072"/>
      <c r="I1" s="2072"/>
      <c r="J1" s="2072"/>
      <c r="K1" s="2072"/>
      <c r="L1" s="2072"/>
      <c r="M1" s="2072"/>
      <c r="N1" s="2072"/>
      <c r="Q1" s="574" t="s">
        <v>253</v>
      </c>
      <c r="R1" s="2073"/>
      <c r="S1" s="2074"/>
    </row>
    <row r="2" spans="1:26" ht="18" customHeight="1">
      <c r="A2" s="215" t="s">
        <v>0</v>
      </c>
      <c r="R2" s="2075" t="s">
        <v>38</v>
      </c>
      <c r="S2" s="2075"/>
    </row>
    <row r="3" spans="1:26" ht="24" customHeight="1">
      <c r="D3" s="2076" t="s">
        <v>54</v>
      </c>
      <c r="E3" s="2076"/>
      <c r="F3" s="2076"/>
      <c r="G3" s="2076"/>
      <c r="H3" s="2076"/>
      <c r="I3" s="2076"/>
      <c r="J3" s="2076"/>
      <c r="K3" s="2076"/>
      <c r="L3" s="2076"/>
      <c r="M3" s="2077"/>
      <c r="N3" s="2077"/>
      <c r="O3" s="2077"/>
      <c r="P3" s="2077"/>
      <c r="R3" s="2078" t="s">
        <v>53</v>
      </c>
      <c r="S3" s="2078"/>
    </row>
    <row r="4" spans="1:26" ht="12" customHeight="1"/>
    <row r="5" spans="1:26" ht="25" customHeight="1">
      <c r="A5" s="216"/>
      <c r="B5" s="217" t="s">
        <v>37</v>
      </c>
      <c r="C5" s="2091">
        <f>基本情報シート!F11</f>
        <v>0</v>
      </c>
      <c r="D5" s="2091"/>
      <c r="E5" s="2091"/>
      <c r="F5" s="2091"/>
      <c r="G5" s="2091"/>
      <c r="H5" s="2091"/>
      <c r="I5" s="2091"/>
      <c r="J5" s="218"/>
      <c r="K5" s="2093" t="s">
        <v>55</v>
      </c>
      <c r="L5" s="2093"/>
      <c r="M5" s="2079">
        <f>基本情報シート!G18</f>
        <v>0</v>
      </c>
      <c r="N5" s="2079"/>
      <c r="O5" s="2079"/>
    </row>
    <row r="6" spans="1:26" ht="9" customHeight="1"/>
    <row r="7" spans="1:26" ht="25" customHeight="1">
      <c r="B7" s="219" t="s">
        <v>76</v>
      </c>
      <c r="C7" s="2092" t="str">
        <f>基本情報シート!R11</f>
        <v xml:space="preserve"> </v>
      </c>
      <c r="D7" s="2092"/>
      <c r="E7" s="220" t="s">
        <v>133</v>
      </c>
      <c r="F7" s="2092" t="str">
        <f>基本情報シート!V11</f>
        <v xml:space="preserve"> </v>
      </c>
      <c r="G7" s="2092"/>
      <c r="H7" s="2092"/>
      <c r="I7" s="221"/>
      <c r="J7" s="221"/>
      <c r="K7" s="2093" t="s">
        <v>1</v>
      </c>
      <c r="L7" s="2093"/>
      <c r="M7" s="2079">
        <f>基本情報シート!R17</f>
        <v>0</v>
      </c>
      <c r="N7" s="2079"/>
      <c r="O7" s="2079"/>
      <c r="R7" s="222"/>
      <c r="S7" s="222"/>
    </row>
    <row r="8" spans="1:26" ht="19.5" customHeight="1">
      <c r="I8" s="80" t="s">
        <v>145</v>
      </c>
      <c r="K8" s="80"/>
    </row>
    <row r="9" spans="1:26" ht="15" customHeight="1">
      <c r="B9" s="223" t="s">
        <v>254</v>
      </c>
      <c r="O9" s="224"/>
      <c r="P9" s="225" t="s">
        <v>149</v>
      </c>
      <c r="Q9" s="225"/>
      <c r="R9" s="225"/>
      <c r="S9" s="225"/>
    </row>
    <row r="10" spans="1:26" ht="14.5" customHeight="1">
      <c r="B10" s="223" t="s">
        <v>255</v>
      </c>
      <c r="O10" s="224" t="s">
        <v>11</v>
      </c>
      <c r="P10" s="2098" t="s">
        <v>285</v>
      </c>
      <c r="Q10" s="2098"/>
      <c r="R10" s="2098"/>
      <c r="S10" s="2098"/>
    </row>
    <row r="11" spans="1:26" ht="14.25" customHeight="1" thickBot="1">
      <c r="B11" s="226" t="s">
        <v>252</v>
      </c>
      <c r="C11" s="226">
        <f>[1]計画書!A4</f>
        <v>0</v>
      </c>
      <c r="D11" s="226">
        <f>[1]計画書!C4</f>
        <v>0</v>
      </c>
      <c r="E11" s="226"/>
      <c r="F11" s="226"/>
      <c r="G11" s="226">
        <f>[1]計画書!E4</f>
        <v>0</v>
      </c>
      <c r="H11" s="226"/>
      <c r="I11" s="226"/>
      <c r="J11" s="226"/>
      <c r="K11" s="226"/>
      <c r="P11" s="2098"/>
      <c r="Q11" s="2098"/>
      <c r="R11" s="2098"/>
      <c r="S11" s="2098"/>
    </row>
    <row r="12" spans="1:26" ht="32.25" customHeight="1">
      <c r="A12" s="2080" t="s">
        <v>2</v>
      </c>
      <c r="B12" s="2082" t="s">
        <v>56</v>
      </c>
      <c r="C12" s="2083"/>
      <c r="D12" s="2086" t="s">
        <v>3</v>
      </c>
      <c r="E12" s="2088" t="s">
        <v>279</v>
      </c>
      <c r="F12" s="2089" t="s">
        <v>4</v>
      </c>
      <c r="G12" s="2099" t="s">
        <v>5</v>
      </c>
      <c r="H12" s="2100"/>
      <c r="I12" s="2100"/>
      <c r="J12" s="2100"/>
      <c r="K12" s="2100"/>
      <c r="L12" s="2089"/>
      <c r="M12" s="2103" t="s">
        <v>7</v>
      </c>
      <c r="N12" s="2104"/>
      <c r="O12" s="2105" t="s">
        <v>57</v>
      </c>
      <c r="P12" s="2098"/>
      <c r="Q12" s="2098"/>
      <c r="R12" s="2098"/>
      <c r="S12" s="2098"/>
      <c r="T12" s="99" t="s">
        <v>8</v>
      </c>
    </row>
    <row r="13" spans="1:26" ht="26.25" customHeight="1" thickBot="1">
      <c r="A13" s="2081"/>
      <c r="B13" s="2084"/>
      <c r="C13" s="2085"/>
      <c r="D13" s="2087"/>
      <c r="E13" s="2087"/>
      <c r="F13" s="2090"/>
      <c r="G13" s="2101"/>
      <c r="H13" s="2102"/>
      <c r="I13" s="2102"/>
      <c r="J13" s="2102"/>
      <c r="K13" s="2102"/>
      <c r="L13" s="2090"/>
      <c r="M13" s="227" t="s">
        <v>9</v>
      </c>
      <c r="N13" s="228" t="s">
        <v>10</v>
      </c>
      <c r="O13" s="2106"/>
      <c r="P13" s="2098"/>
      <c r="Q13" s="2098"/>
      <c r="R13" s="2098"/>
      <c r="S13" s="2098"/>
      <c r="T13" s="229" t="s">
        <v>11</v>
      </c>
      <c r="U13" s="229"/>
      <c r="V13" s="229"/>
      <c r="W13" s="229"/>
      <c r="X13" s="229"/>
      <c r="Y13" s="229"/>
      <c r="Z13" s="229"/>
    </row>
    <row r="14" spans="1:26" s="224" customFormat="1" ht="35.15" customHeight="1">
      <c r="A14" s="230">
        <v>1</v>
      </c>
      <c r="B14" s="2107"/>
      <c r="C14" s="2108"/>
      <c r="D14" s="11"/>
      <c r="E14" s="17"/>
      <c r="F14" s="12"/>
      <c r="G14" s="2109"/>
      <c r="H14" s="2110"/>
      <c r="I14" s="2110"/>
      <c r="J14" s="2110"/>
      <c r="K14" s="2110"/>
      <c r="L14" s="2111"/>
      <c r="M14" s="11"/>
      <c r="N14" s="341"/>
      <c r="O14" s="8"/>
      <c r="P14" s="2098"/>
      <c r="Q14" s="2098"/>
      <c r="R14" s="2098"/>
      <c r="S14" s="2098"/>
      <c r="T14" s="229" t="s">
        <v>12</v>
      </c>
      <c r="U14" s="229"/>
      <c r="V14" s="229"/>
      <c r="W14" s="229"/>
      <c r="X14" s="229"/>
      <c r="Y14" s="229"/>
      <c r="Z14" s="229"/>
    </row>
    <row r="15" spans="1:26" s="224" customFormat="1" ht="35.15" customHeight="1">
      <c r="A15" s="231">
        <v>2</v>
      </c>
      <c r="B15" s="2112"/>
      <c r="C15" s="2113"/>
      <c r="D15" s="13"/>
      <c r="E15" s="18"/>
      <c r="F15" s="340"/>
      <c r="G15" s="2095"/>
      <c r="H15" s="2096"/>
      <c r="I15" s="2096"/>
      <c r="J15" s="2096"/>
      <c r="K15" s="2096"/>
      <c r="L15" s="2097"/>
      <c r="M15" s="13"/>
      <c r="N15" s="339"/>
      <c r="O15" s="9"/>
      <c r="P15" s="2098"/>
      <c r="Q15" s="2098"/>
      <c r="R15" s="2098"/>
      <c r="S15" s="2098"/>
      <c r="T15" s="229" t="s">
        <v>11</v>
      </c>
      <c r="U15" s="229"/>
      <c r="V15" s="229"/>
      <c r="W15" s="229"/>
      <c r="X15" s="229"/>
      <c r="Y15" s="229"/>
      <c r="Z15" s="229"/>
    </row>
    <row r="16" spans="1:26" s="224" customFormat="1" ht="35.15" customHeight="1">
      <c r="A16" s="231">
        <v>3</v>
      </c>
      <c r="B16" s="2107"/>
      <c r="C16" s="2108"/>
      <c r="D16" s="13"/>
      <c r="E16" s="18"/>
      <c r="F16" s="340"/>
      <c r="G16" s="2095"/>
      <c r="H16" s="2096"/>
      <c r="I16" s="2096"/>
      <c r="J16" s="2096"/>
      <c r="K16" s="2096"/>
      <c r="L16" s="2097"/>
      <c r="M16" s="13"/>
      <c r="N16" s="339"/>
      <c r="O16" s="9"/>
      <c r="P16" s="2098"/>
      <c r="Q16" s="2098"/>
      <c r="R16" s="2098"/>
      <c r="S16" s="2098"/>
      <c r="T16" s="229" t="s">
        <v>11</v>
      </c>
      <c r="U16" s="229"/>
      <c r="V16" s="229"/>
      <c r="W16" s="229"/>
      <c r="X16" s="229"/>
      <c r="Y16" s="229"/>
      <c r="Z16" s="229"/>
    </row>
    <row r="17" spans="1:26" s="224" customFormat="1" ht="35.15" customHeight="1">
      <c r="A17" s="231">
        <v>4</v>
      </c>
      <c r="B17" s="2094"/>
      <c r="C17" s="2094"/>
      <c r="D17" s="13"/>
      <c r="E17" s="18"/>
      <c r="F17" s="340"/>
      <c r="G17" s="2095"/>
      <c r="H17" s="2096"/>
      <c r="I17" s="2096"/>
      <c r="J17" s="2096"/>
      <c r="K17" s="2096"/>
      <c r="L17" s="2097"/>
      <c r="M17" s="13"/>
      <c r="N17" s="339"/>
      <c r="O17" s="9"/>
      <c r="P17" s="2098"/>
      <c r="Q17" s="2098"/>
      <c r="R17" s="2098"/>
      <c r="S17" s="2098"/>
      <c r="T17" s="229" t="s">
        <v>11</v>
      </c>
      <c r="U17" s="229"/>
      <c r="V17" s="229"/>
      <c r="W17" s="229"/>
      <c r="X17" s="229"/>
      <c r="Y17" s="229"/>
      <c r="Z17" s="229"/>
    </row>
    <row r="18" spans="1:26" s="224" customFormat="1" ht="35.15" customHeight="1">
      <c r="A18" s="231">
        <v>5</v>
      </c>
      <c r="B18" s="2094"/>
      <c r="C18" s="2094"/>
      <c r="D18" s="13"/>
      <c r="E18" s="18"/>
      <c r="F18" s="340"/>
      <c r="G18" s="2095"/>
      <c r="H18" s="2096"/>
      <c r="I18" s="2096"/>
      <c r="J18" s="2096"/>
      <c r="K18" s="2096"/>
      <c r="L18" s="2097"/>
      <c r="M18" s="13"/>
      <c r="N18" s="339"/>
      <c r="O18" s="9"/>
      <c r="P18" s="2114" t="s">
        <v>150</v>
      </c>
      <c r="Q18" s="2115"/>
      <c r="R18" s="2115"/>
      <c r="S18" s="2115"/>
      <c r="T18" s="229" t="s">
        <v>11</v>
      </c>
      <c r="U18" s="229"/>
      <c r="V18" s="229"/>
      <c r="W18" s="229"/>
      <c r="X18" s="229"/>
      <c r="Y18" s="229"/>
      <c r="Z18" s="229"/>
    </row>
    <row r="19" spans="1:26" s="224" customFormat="1" ht="35.15" customHeight="1">
      <c r="A19" s="231">
        <v>6</v>
      </c>
      <c r="B19" s="2094"/>
      <c r="C19" s="2094"/>
      <c r="D19" s="13"/>
      <c r="E19" s="18"/>
      <c r="F19" s="340"/>
      <c r="G19" s="2095"/>
      <c r="H19" s="2096"/>
      <c r="I19" s="2096"/>
      <c r="J19" s="2096"/>
      <c r="K19" s="2096"/>
      <c r="L19" s="2097"/>
      <c r="M19" s="13"/>
      <c r="N19" s="339"/>
      <c r="O19" s="9"/>
      <c r="P19" s="2114"/>
      <c r="Q19" s="2115"/>
      <c r="R19" s="2115"/>
      <c r="S19" s="2115"/>
      <c r="T19" s="232" t="s">
        <v>8</v>
      </c>
      <c r="U19" s="232"/>
      <c r="V19" s="232"/>
      <c r="W19" s="232"/>
      <c r="X19" s="232"/>
      <c r="Y19" s="232"/>
      <c r="Z19" s="232"/>
    </row>
    <row r="20" spans="1:26" s="224" customFormat="1" ht="35.15" customHeight="1">
      <c r="A20" s="231">
        <v>7</v>
      </c>
      <c r="B20" s="2094"/>
      <c r="C20" s="2094"/>
      <c r="D20" s="13"/>
      <c r="E20" s="18"/>
      <c r="F20" s="340"/>
      <c r="G20" s="2095"/>
      <c r="H20" s="2096"/>
      <c r="I20" s="2096"/>
      <c r="J20" s="2096"/>
      <c r="K20" s="2096"/>
      <c r="L20" s="2097"/>
      <c r="M20" s="13"/>
      <c r="N20" s="339"/>
      <c r="O20" s="9"/>
      <c r="Q20" s="233" t="s">
        <v>146</v>
      </c>
      <c r="R20" s="64"/>
      <c r="S20" s="88"/>
    </row>
    <row r="21" spans="1:26" s="224" customFormat="1" ht="35.15" customHeight="1">
      <c r="A21" s="231">
        <v>8</v>
      </c>
      <c r="B21" s="2094"/>
      <c r="C21" s="2094"/>
      <c r="D21" s="13"/>
      <c r="E21" s="18"/>
      <c r="F21" s="340"/>
      <c r="G21" s="2095"/>
      <c r="H21" s="2096"/>
      <c r="I21" s="2096"/>
      <c r="J21" s="2096"/>
      <c r="K21" s="2096"/>
      <c r="L21" s="2097"/>
      <c r="M21" s="13"/>
      <c r="N21" s="339"/>
      <c r="O21" s="9"/>
      <c r="P21" s="64"/>
      <c r="Q21" s="234"/>
      <c r="R21" s="235" t="s">
        <v>247</v>
      </c>
      <c r="S21" s="235" t="s">
        <v>260</v>
      </c>
    </row>
    <row r="22" spans="1:26" s="224" customFormat="1" ht="35.15" customHeight="1">
      <c r="A22" s="231">
        <v>9</v>
      </c>
      <c r="B22" s="2094"/>
      <c r="C22" s="2094"/>
      <c r="D22" s="13"/>
      <c r="E22" s="18"/>
      <c r="F22" s="340"/>
      <c r="G22" s="2095"/>
      <c r="H22" s="2096"/>
      <c r="I22" s="2096"/>
      <c r="J22" s="2096"/>
      <c r="K22" s="2096"/>
      <c r="L22" s="2097"/>
      <c r="M22" s="13"/>
      <c r="N22" s="339"/>
      <c r="O22" s="9"/>
      <c r="P22" s="64"/>
      <c r="Q22" s="236" t="s">
        <v>13</v>
      </c>
      <c r="R22" s="15"/>
      <c r="S22" s="15"/>
    </row>
    <row r="23" spans="1:26" s="224" customFormat="1" ht="35.15" customHeight="1">
      <c r="A23" s="231">
        <v>10</v>
      </c>
      <c r="B23" s="2094"/>
      <c r="C23" s="2094"/>
      <c r="D23" s="13"/>
      <c r="E23" s="18"/>
      <c r="F23" s="340"/>
      <c r="G23" s="2095"/>
      <c r="H23" s="2096"/>
      <c r="I23" s="2096"/>
      <c r="J23" s="2096"/>
      <c r="K23" s="2096"/>
      <c r="L23" s="2097"/>
      <c r="M23" s="13"/>
      <c r="N23" s="339"/>
      <c r="O23" s="9"/>
      <c r="P23" s="64"/>
      <c r="Q23" s="236" t="s">
        <v>61</v>
      </c>
      <c r="R23" s="15"/>
      <c r="S23" s="15"/>
    </row>
    <row r="24" spans="1:26" s="224" customFormat="1" ht="35.15" customHeight="1">
      <c r="A24" s="231">
        <v>11</v>
      </c>
      <c r="B24" s="2094"/>
      <c r="C24" s="2094"/>
      <c r="D24" s="13"/>
      <c r="E24" s="18"/>
      <c r="F24" s="340"/>
      <c r="G24" s="2095"/>
      <c r="H24" s="2096"/>
      <c r="I24" s="2096"/>
      <c r="J24" s="2096"/>
      <c r="K24" s="2096"/>
      <c r="L24" s="2097"/>
      <c r="M24" s="13"/>
      <c r="N24" s="339"/>
      <c r="O24" s="9"/>
      <c r="P24" s="64"/>
      <c r="Q24" s="236" t="s">
        <v>62</v>
      </c>
      <c r="R24" s="15"/>
      <c r="S24" s="15"/>
    </row>
    <row r="25" spans="1:26" s="224" customFormat="1" ht="35.15" customHeight="1">
      <c r="A25" s="231">
        <v>12</v>
      </c>
      <c r="B25" s="2094"/>
      <c r="C25" s="2094"/>
      <c r="D25" s="13"/>
      <c r="E25" s="18"/>
      <c r="F25" s="340"/>
      <c r="G25" s="2095"/>
      <c r="H25" s="2096"/>
      <c r="I25" s="2096"/>
      <c r="J25" s="2096"/>
      <c r="K25" s="2096"/>
      <c r="L25" s="2097"/>
      <c r="M25" s="13"/>
      <c r="N25" s="339"/>
      <c r="O25" s="9"/>
      <c r="P25" s="64"/>
      <c r="Q25" s="236" t="s">
        <v>63</v>
      </c>
      <c r="R25" s="15"/>
      <c r="S25" s="15"/>
    </row>
    <row r="26" spans="1:26" s="224" customFormat="1" ht="35.15" customHeight="1">
      <c r="A26" s="231">
        <v>13</v>
      </c>
      <c r="B26" s="2094"/>
      <c r="C26" s="2094"/>
      <c r="D26" s="13"/>
      <c r="E26" s="18"/>
      <c r="F26" s="340"/>
      <c r="G26" s="2095"/>
      <c r="H26" s="2096"/>
      <c r="I26" s="2096"/>
      <c r="J26" s="2096"/>
      <c r="K26" s="2096"/>
      <c r="L26" s="2097"/>
      <c r="M26" s="13"/>
      <c r="N26" s="339"/>
      <c r="O26" s="9"/>
      <c r="P26" s="64"/>
      <c r="Q26" s="236" t="s">
        <v>64</v>
      </c>
      <c r="R26" s="15"/>
      <c r="S26" s="15"/>
    </row>
    <row r="27" spans="1:26" s="224" customFormat="1" ht="35.15" customHeight="1">
      <c r="A27" s="231">
        <v>14</v>
      </c>
      <c r="B27" s="2094"/>
      <c r="C27" s="2094"/>
      <c r="D27" s="13"/>
      <c r="E27" s="18"/>
      <c r="F27" s="340"/>
      <c r="G27" s="2095"/>
      <c r="H27" s="2096"/>
      <c r="I27" s="2096"/>
      <c r="J27" s="2096"/>
      <c r="K27" s="2096"/>
      <c r="L27" s="2097"/>
      <c r="M27" s="13"/>
      <c r="N27" s="339"/>
      <c r="O27" s="9"/>
      <c r="P27" s="64"/>
      <c r="Q27" s="236" t="s">
        <v>65</v>
      </c>
      <c r="R27" s="15"/>
      <c r="S27" s="15"/>
    </row>
    <row r="28" spans="1:26" s="224" customFormat="1" ht="35.15" customHeight="1" thickBot="1">
      <c r="A28" s="237">
        <v>15</v>
      </c>
      <c r="B28" s="2116"/>
      <c r="C28" s="2117"/>
      <c r="D28" s="14"/>
      <c r="E28" s="14"/>
      <c r="F28" s="343"/>
      <c r="G28" s="2118"/>
      <c r="H28" s="2119"/>
      <c r="I28" s="2119"/>
      <c r="J28" s="2119"/>
      <c r="K28" s="2119"/>
      <c r="L28" s="2120"/>
      <c r="M28" s="14"/>
      <c r="N28" s="342"/>
      <c r="O28" s="10"/>
      <c r="P28" s="64"/>
      <c r="Q28" s="236" t="s">
        <v>66</v>
      </c>
      <c r="R28" s="15"/>
      <c r="S28" s="15"/>
    </row>
    <row r="29" spans="1:26" ht="13" customHeight="1"/>
    <row r="30" spans="1:26" ht="16" customHeight="1">
      <c r="G30" s="88"/>
      <c r="H30" s="88"/>
      <c r="I30" s="88"/>
      <c r="J30" s="88"/>
      <c r="K30" s="88"/>
      <c r="L30" s="88"/>
      <c r="M30" s="88"/>
      <c r="N30" s="88"/>
      <c r="O30" s="88"/>
    </row>
    <row r="31" spans="1:26" ht="16" customHeight="1">
      <c r="G31" s="88"/>
      <c r="H31" s="88"/>
      <c r="I31" s="88"/>
      <c r="J31" s="88"/>
      <c r="K31" s="88"/>
      <c r="L31" s="88"/>
      <c r="M31" s="88"/>
      <c r="N31" s="88"/>
      <c r="O31" s="88"/>
    </row>
    <row r="32" spans="1:26" ht="16" customHeight="1">
      <c r="G32" s="88"/>
      <c r="H32" s="88"/>
      <c r="I32" s="88"/>
      <c r="J32" s="88"/>
      <c r="K32" s="88"/>
      <c r="L32" s="88"/>
      <c r="M32" s="88"/>
      <c r="N32" s="88"/>
      <c r="O32" s="88"/>
    </row>
    <row r="33" spans="7:15" ht="16" customHeight="1">
      <c r="G33" s="88"/>
      <c r="H33" s="88"/>
      <c r="I33" s="88"/>
      <c r="J33" s="88"/>
      <c r="K33" s="88"/>
      <c r="L33" s="88"/>
      <c r="M33" s="88"/>
      <c r="N33" s="88"/>
      <c r="O33" s="88"/>
    </row>
    <row r="34" spans="7:15" ht="16" customHeight="1">
      <c r="G34" s="88"/>
      <c r="H34" s="88"/>
      <c r="I34" s="88"/>
      <c r="J34" s="88"/>
      <c r="K34" s="88"/>
      <c r="L34" s="88"/>
      <c r="M34" s="88"/>
      <c r="N34" s="88"/>
      <c r="O34" s="88"/>
    </row>
    <row r="35" spans="7:15" ht="16" customHeight="1">
      <c r="G35" s="88"/>
      <c r="H35" s="88"/>
      <c r="I35" s="88"/>
      <c r="J35" s="88"/>
      <c r="K35" s="88"/>
      <c r="L35" s="88"/>
      <c r="M35" s="88"/>
      <c r="N35" s="88"/>
      <c r="O35" s="88"/>
    </row>
    <row r="36" spans="7:15" ht="16" customHeight="1">
      <c r="G36" s="88"/>
      <c r="H36" s="88"/>
      <c r="I36" s="88"/>
      <c r="J36" s="88"/>
      <c r="K36" s="88"/>
      <c r="L36" s="88"/>
      <c r="M36" s="88"/>
      <c r="N36" s="88"/>
      <c r="O36" s="88"/>
    </row>
    <row r="37" spans="7:15" ht="16" customHeight="1">
      <c r="G37" s="88"/>
      <c r="H37" s="88"/>
      <c r="I37" s="88"/>
      <c r="J37" s="88"/>
      <c r="K37" s="88"/>
      <c r="L37" s="88"/>
      <c r="M37" s="88"/>
      <c r="N37" s="88"/>
      <c r="O37" s="88"/>
    </row>
    <row r="38" spans="7:15" ht="16" customHeight="1">
      <c r="G38" s="88"/>
      <c r="H38" s="88"/>
      <c r="I38" s="88"/>
      <c r="J38" s="88"/>
      <c r="K38" s="88"/>
      <c r="L38" s="88"/>
      <c r="M38" s="88"/>
      <c r="N38" s="88"/>
      <c r="O38" s="88"/>
    </row>
  </sheetData>
  <sheetProtection algorithmName="SHA-512" hashValue="L1YrRBNK6MNTzhZzjX5EVU+e3FRT5S9jZ8fuaqk9UcZ7wwQ5Ffgi5k99husvVfDSsV1EAdu7mpBIuZd/fXVTgA==" saltValue="sCS2iHlMDQaA7ShFu8876A==" spinCount="100000" sheet="1" objects="1" scenarios="1"/>
  <mergeCells count="54">
    <mergeCell ref="B28:C28"/>
    <mergeCell ref="G28:L28"/>
    <mergeCell ref="B24:C24"/>
    <mergeCell ref="G24:L24"/>
    <mergeCell ref="B25:C25"/>
    <mergeCell ref="G25:L25"/>
    <mergeCell ref="B26:C26"/>
    <mergeCell ref="G26:L26"/>
    <mergeCell ref="B22:C22"/>
    <mergeCell ref="G22:L22"/>
    <mergeCell ref="B23:C23"/>
    <mergeCell ref="G23:L23"/>
    <mergeCell ref="B27:C27"/>
    <mergeCell ref="G27:L27"/>
    <mergeCell ref="G19:L19"/>
    <mergeCell ref="B21:C21"/>
    <mergeCell ref="G21:L21"/>
    <mergeCell ref="B20:C20"/>
    <mergeCell ref="G20:L20"/>
    <mergeCell ref="B17:C17"/>
    <mergeCell ref="G17:L17"/>
    <mergeCell ref="B18:C18"/>
    <mergeCell ref="G18:L18"/>
    <mergeCell ref="P10:S17"/>
    <mergeCell ref="G12:L13"/>
    <mergeCell ref="M12:N12"/>
    <mergeCell ref="O12:O13"/>
    <mergeCell ref="B14:C14"/>
    <mergeCell ref="G14:L14"/>
    <mergeCell ref="B15:C15"/>
    <mergeCell ref="G15:L15"/>
    <mergeCell ref="B16:C16"/>
    <mergeCell ref="G16:L16"/>
    <mergeCell ref="P18:S19"/>
    <mergeCell ref="B19:C19"/>
    <mergeCell ref="M5:O5"/>
    <mergeCell ref="M7:O7"/>
    <mergeCell ref="A12:A13"/>
    <mergeCell ref="B12:C13"/>
    <mergeCell ref="D12:D13"/>
    <mergeCell ref="E12:E13"/>
    <mergeCell ref="F12:F13"/>
    <mergeCell ref="C5:I5"/>
    <mergeCell ref="C7:D7"/>
    <mergeCell ref="F7:H7"/>
    <mergeCell ref="K5:L5"/>
    <mergeCell ref="K7:L7"/>
    <mergeCell ref="A1:B1"/>
    <mergeCell ref="C1:N1"/>
    <mergeCell ref="R1:S1"/>
    <mergeCell ref="R2:S2"/>
    <mergeCell ref="D3:L3"/>
    <mergeCell ref="M3:P3"/>
    <mergeCell ref="R3:S3"/>
  </mergeCells>
  <phoneticPr fontId="9"/>
  <conditionalFormatting sqref="R3:S3 R1:S1">
    <cfRule type="containsBlanks" dxfId="4" priority="3">
      <formula>LEN(TRIM(R1))=0</formula>
    </cfRule>
  </conditionalFormatting>
  <conditionalFormatting sqref="B14:O28">
    <cfRule type="containsBlanks" dxfId="3" priority="2">
      <formula>LEN(TRIM(B14))=0</formula>
    </cfRule>
  </conditionalFormatting>
  <conditionalFormatting sqref="R22:S28">
    <cfRule type="containsBlanks" dxfId="2" priority="1">
      <formula>LEN(TRIM(R22))=0</formula>
    </cfRule>
  </conditionalFormatting>
  <pageMargins left="0.59055118110236227" right="0" top="0.19685039370078741" bottom="0.19685039370078741" header="0.23622047244094491" footer="0.19685039370078741"/>
  <pageSetup paperSize="9" scale="76"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15</xdr:col>
                    <xdr:colOff>304800</xdr:colOff>
                    <xdr:row>17</xdr:row>
                    <xdr:rowOff>146050</xdr:rowOff>
                  </from>
                  <to>
                    <xdr:col>15</xdr:col>
                    <xdr:colOff>584200</xdr:colOff>
                    <xdr:row>17</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AFF31A12-A728-4127-8C25-838D794AE7E5}">
          <x14:formula1>
            <xm:f>入力フォーム用項目!$C$46:$C$52</xm:f>
          </x14:formula1>
          <xm:sqref>E14:E28</xm:sqref>
        </x14:dataValidation>
        <x14:dataValidation type="list" allowBlank="1" showInputMessage="1" showErrorMessage="1" xr:uid="{08D9F07C-1171-44A2-9558-94AB134312F0}">
          <x14:formula1>
            <xm:f>入力フォーム用項目!$C$42:$C$43</xm:f>
          </x14:formula1>
          <xm:sqref>F14:F28</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9D6A6-B888-4A9B-AB55-7599A06AF904}">
  <dimension ref="A1:T34"/>
  <sheetViews>
    <sheetView view="pageBreakPreview" zoomScaleNormal="100" zoomScaleSheetLayoutView="100" workbookViewId="0">
      <selection activeCell="K17" sqref="K17"/>
    </sheetView>
  </sheetViews>
  <sheetFormatPr defaultColWidth="9" defaultRowHeight="13"/>
  <cols>
    <col min="1" max="1" width="5.6328125" style="1" customWidth="1"/>
    <col min="2" max="4" width="6.6328125" style="1" customWidth="1"/>
    <col min="5" max="10" width="4.6328125" style="1" customWidth="1"/>
    <col min="11" max="11" width="5.6328125" style="1" customWidth="1"/>
    <col min="12" max="14" width="6.6328125" style="1" customWidth="1"/>
    <col min="15" max="20" width="4.6328125" style="1" customWidth="1"/>
    <col min="21" max="16384" width="9" style="1"/>
  </cols>
  <sheetData>
    <row r="1" spans="1:20" ht="27" customHeight="1" thickBot="1">
      <c r="B1" s="2128" t="s">
        <v>219</v>
      </c>
      <c r="C1" s="2128"/>
      <c r="D1" s="2128"/>
      <c r="E1" s="2128"/>
      <c r="F1" s="2128"/>
      <c r="G1" s="2128"/>
      <c r="H1" s="2128"/>
      <c r="I1" s="2128"/>
      <c r="J1" s="2128"/>
      <c r="K1" s="2128"/>
      <c r="L1" s="2128"/>
      <c r="M1" s="2128"/>
      <c r="N1" s="2128"/>
      <c r="O1" s="2128"/>
      <c r="P1" s="2128"/>
      <c r="Q1" s="2128"/>
      <c r="R1" s="2128"/>
      <c r="S1" s="2128"/>
      <c r="T1" s="2128"/>
    </row>
    <row r="2" spans="1:20" ht="19.5" customHeight="1" thickBot="1">
      <c r="A2" s="2129" t="s">
        <v>38</v>
      </c>
      <c r="B2" s="2129"/>
      <c r="C2" s="310"/>
      <c r="D2" s="310"/>
      <c r="E2" s="310"/>
      <c r="F2" s="311"/>
      <c r="G2" s="311"/>
      <c r="H2" s="312"/>
      <c r="I2" s="313"/>
      <c r="J2" s="313"/>
      <c r="K2" s="314"/>
      <c r="L2" s="314"/>
      <c r="M2" s="314"/>
      <c r="N2" s="2137" t="s">
        <v>253</v>
      </c>
      <c r="O2" s="2138"/>
      <c r="P2" s="2139" t="str">
        <f>基本情報シート!V6</f>
        <v xml:space="preserve"> </v>
      </c>
      <c r="Q2" s="2139"/>
      <c r="R2" s="2139"/>
      <c r="S2" s="2139"/>
      <c r="T2" s="2140"/>
    </row>
    <row r="3" spans="1:20" ht="30" customHeight="1" thickBot="1">
      <c r="A3" s="2141" t="s">
        <v>37</v>
      </c>
      <c r="B3" s="2142"/>
      <c r="C3" s="2130">
        <f>基本情報シート!F11</f>
        <v>0</v>
      </c>
      <c r="D3" s="2130"/>
      <c r="E3" s="2130"/>
      <c r="F3" s="2130"/>
      <c r="G3" s="2130"/>
      <c r="H3" s="2130"/>
      <c r="I3" s="2130"/>
      <c r="J3" s="2130"/>
      <c r="K3" s="2130"/>
      <c r="L3" s="2130"/>
      <c r="M3" s="2130"/>
      <c r="N3" s="2130"/>
      <c r="O3" s="2130"/>
      <c r="P3" s="2130"/>
      <c r="Q3" s="2130"/>
      <c r="R3" s="2130"/>
      <c r="S3" s="2130"/>
      <c r="T3" s="2131"/>
    </row>
    <row r="4" spans="1:20" ht="30" customHeight="1" thickBot="1">
      <c r="A4" s="2132" t="s">
        <v>15</v>
      </c>
      <c r="B4" s="2133"/>
      <c r="C4" s="2134" t="str">
        <f>基本情報シート!R11</f>
        <v xml:space="preserve"> </v>
      </c>
      <c r="D4" s="2134"/>
      <c r="E4" s="2134"/>
      <c r="F4" s="2134"/>
      <c r="G4" s="2134"/>
      <c r="H4" s="2134"/>
      <c r="I4" s="2134"/>
      <c r="J4" s="2134"/>
      <c r="K4" s="2135" t="s">
        <v>133</v>
      </c>
      <c r="L4" s="2135"/>
      <c r="M4" s="2134" t="str">
        <f>基本情報シート!V11</f>
        <v xml:space="preserve"> </v>
      </c>
      <c r="N4" s="2134"/>
      <c r="O4" s="2134"/>
      <c r="P4" s="2134"/>
      <c r="Q4" s="2134"/>
      <c r="R4" s="2134"/>
      <c r="S4" s="2134"/>
      <c r="T4" s="2136"/>
    </row>
    <row r="5" spans="1:20" ht="30" customHeight="1" thickBot="1">
      <c r="A5" s="2121" t="s">
        <v>121</v>
      </c>
      <c r="B5" s="2122"/>
      <c r="C5" s="2123" t="s">
        <v>126</v>
      </c>
      <c r="D5" s="2123"/>
      <c r="E5" s="2123"/>
      <c r="F5" s="2123"/>
      <c r="G5" s="2123"/>
      <c r="H5" s="2123"/>
      <c r="I5" s="2123"/>
      <c r="J5" s="2123"/>
      <c r="K5" s="2123"/>
      <c r="L5" s="2124" t="s">
        <v>259</v>
      </c>
      <c r="M5" s="2124"/>
      <c r="N5" s="2124"/>
      <c r="O5" s="2124"/>
      <c r="P5" s="2124"/>
      <c r="Q5" s="2124"/>
      <c r="R5" s="2124"/>
      <c r="S5" s="2124"/>
      <c r="T5" s="2125"/>
    </row>
    <row r="6" spans="1:20" ht="6.65" customHeight="1">
      <c r="A6" s="2126"/>
      <c r="B6" s="2126"/>
      <c r="C6" s="2126"/>
      <c r="D6" s="2126"/>
      <c r="E6" s="2126"/>
      <c r="F6" s="2126"/>
      <c r="G6" s="2126"/>
      <c r="H6" s="2126"/>
      <c r="I6" s="2126"/>
      <c r="J6" s="2126"/>
      <c r="K6" s="2126"/>
      <c r="L6" s="2126"/>
      <c r="M6" s="2126"/>
      <c r="N6" s="2126"/>
      <c r="O6" s="2126"/>
      <c r="P6" s="2126"/>
      <c r="Q6" s="2126"/>
      <c r="R6" s="2126"/>
      <c r="S6" s="2126"/>
      <c r="T6" s="2126"/>
    </row>
    <row r="7" spans="1:20" ht="18" customHeight="1">
      <c r="A7" s="2127" t="s">
        <v>183</v>
      </c>
      <c r="B7" s="2127"/>
      <c r="C7" s="2127"/>
      <c r="D7" s="2127"/>
      <c r="E7" s="2127"/>
      <c r="F7" s="2127"/>
      <c r="G7" s="2127"/>
      <c r="H7" s="2127"/>
      <c r="I7" s="2127"/>
      <c r="J7" s="2127"/>
      <c r="K7" s="2127"/>
      <c r="L7" s="2127"/>
      <c r="M7" s="2127"/>
      <c r="N7" s="2127"/>
      <c r="O7" s="2127"/>
      <c r="P7" s="2127"/>
      <c r="Q7" s="2127"/>
      <c r="R7" s="2127"/>
      <c r="S7" s="2127"/>
      <c r="T7" s="2127"/>
    </row>
    <row r="8" spans="1:20" ht="18" customHeight="1">
      <c r="A8" s="2127" t="s">
        <v>312</v>
      </c>
      <c r="B8" s="2127"/>
      <c r="C8" s="2127"/>
      <c r="D8" s="2127"/>
      <c r="E8" s="2127"/>
      <c r="F8" s="2127"/>
      <c r="G8" s="2127"/>
      <c r="H8" s="2127"/>
      <c r="I8" s="2127"/>
      <c r="J8" s="2127"/>
      <c r="K8" s="2127"/>
      <c r="L8" s="2127"/>
      <c r="M8" s="2127"/>
      <c r="N8" s="2127"/>
      <c r="O8" s="2127"/>
      <c r="P8" s="2127"/>
      <c r="Q8" s="2127"/>
      <c r="R8" s="2127"/>
      <c r="S8" s="2127"/>
      <c r="T8" s="2127"/>
    </row>
    <row r="9" spans="1:20" ht="18" customHeight="1">
      <c r="A9" s="2127" t="s">
        <v>169</v>
      </c>
      <c r="B9" s="2127"/>
      <c r="C9" s="2127"/>
      <c r="D9" s="2127"/>
      <c r="E9" s="2127"/>
      <c r="F9" s="2127"/>
      <c r="G9" s="2127"/>
      <c r="H9" s="2127"/>
      <c r="I9" s="2127"/>
      <c r="J9" s="2127"/>
      <c r="K9" s="2127"/>
      <c r="L9" s="2127"/>
      <c r="M9" s="2127"/>
      <c r="N9" s="2127"/>
      <c r="O9" s="2127"/>
      <c r="P9" s="2127"/>
      <c r="Q9" s="2127"/>
      <c r="R9" s="2127"/>
      <c r="S9" s="2127"/>
      <c r="T9" s="2127"/>
    </row>
    <row r="10" spans="1:20" ht="18" customHeight="1" thickBot="1">
      <c r="A10" s="2143" t="s">
        <v>158</v>
      </c>
      <c r="B10" s="2144"/>
      <c r="C10" s="2144"/>
      <c r="D10" s="2144"/>
      <c r="E10" s="2144"/>
      <c r="F10" s="2144"/>
      <c r="G10" s="2144"/>
      <c r="H10" s="2144"/>
      <c r="I10" s="2144"/>
      <c r="J10" s="2144"/>
      <c r="K10" s="2144"/>
      <c r="L10" s="2144"/>
      <c r="M10" s="2144"/>
      <c r="N10" s="2144"/>
      <c r="O10" s="2144"/>
      <c r="P10" s="2144"/>
      <c r="Q10" s="2144"/>
      <c r="R10" s="2144"/>
      <c r="S10" s="2144"/>
      <c r="T10" s="2144"/>
    </row>
    <row r="11" spans="1:20" ht="20.149999999999999" customHeight="1">
      <c r="A11" s="2145" t="s">
        <v>77</v>
      </c>
      <c r="B11" s="2146"/>
      <c r="C11" s="2146"/>
      <c r="D11" s="2147"/>
      <c r="E11" s="315"/>
      <c r="F11" s="347" t="s">
        <v>123</v>
      </c>
      <c r="G11" s="316"/>
      <c r="H11" s="348" t="s">
        <v>124</v>
      </c>
      <c r="I11" s="317"/>
      <c r="J11" s="349" t="s">
        <v>125</v>
      </c>
      <c r="K11" s="2145" t="s">
        <v>77</v>
      </c>
      <c r="L11" s="2146"/>
      <c r="M11" s="2146"/>
      <c r="N11" s="2147"/>
      <c r="O11" s="316"/>
      <c r="P11" s="347" t="s">
        <v>123</v>
      </c>
      <c r="Q11" s="315"/>
      <c r="R11" s="348" t="s">
        <v>124</v>
      </c>
      <c r="S11" s="317"/>
      <c r="T11" s="349" t="s">
        <v>125</v>
      </c>
    </row>
    <row r="12" spans="1:20" s="4" customFormat="1" ht="30.75" customHeight="1">
      <c r="A12" s="350" t="s">
        <v>168</v>
      </c>
      <c r="B12" s="2148" t="s">
        <v>122</v>
      </c>
      <c r="C12" s="2149"/>
      <c r="D12" s="2150"/>
      <c r="E12" s="2151" t="s">
        <v>127</v>
      </c>
      <c r="F12" s="2152"/>
      <c r="G12" s="2153" t="s">
        <v>627</v>
      </c>
      <c r="H12" s="2154"/>
      <c r="I12" s="2155" t="s">
        <v>628</v>
      </c>
      <c r="J12" s="2156"/>
      <c r="K12" s="350" t="s">
        <v>168</v>
      </c>
      <c r="L12" s="2148" t="s">
        <v>122</v>
      </c>
      <c r="M12" s="2149"/>
      <c r="N12" s="2150"/>
      <c r="O12" s="2151" t="s">
        <v>127</v>
      </c>
      <c r="P12" s="2152"/>
      <c r="Q12" s="2153" t="s">
        <v>627</v>
      </c>
      <c r="R12" s="2154"/>
      <c r="S12" s="2155" t="s">
        <v>628</v>
      </c>
      <c r="T12" s="2156"/>
    </row>
    <row r="13" spans="1:20" ht="25" customHeight="1">
      <c r="A13" s="301"/>
      <c r="B13" s="2157" t="str">
        <f>IFERROR(VLOOKUP(A13,食材一覧!$B$7:$I$70,2,FALSE),"")</f>
        <v/>
      </c>
      <c r="C13" s="2158"/>
      <c r="D13" s="2159"/>
      <c r="E13" s="2160"/>
      <c r="F13" s="2161"/>
      <c r="G13" s="2162" t="str">
        <f>IFERROR(VLOOKUP(A13,食材一覧!$B$7:$I$70,3,FALSE),"")</f>
        <v/>
      </c>
      <c r="H13" s="2163"/>
      <c r="I13" s="2164" t="str">
        <f>IFERROR(E13*G13,"")</f>
        <v/>
      </c>
      <c r="J13" s="2165"/>
      <c r="K13" s="301"/>
      <c r="L13" s="2157" t="str">
        <f>IFERROR(VLOOKUP(K13,食材一覧!$B$7:$I$70,2,FALSE),"")</f>
        <v/>
      </c>
      <c r="M13" s="2158"/>
      <c r="N13" s="2159"/>
      <c r="O13" s="2166"/>
      <c r="P13" s="2167"/>
      <c r="Q13" s="2162" t="str">
        <f>IFERROR(VLOOKUP(K13,食材一覧!$B$7:$I$70,3,FALSE),"")</f>
        <v/>
      </c>
      <c r="R13" s="2163"/>
      <c r="S13" s="2164" t="str">
        <f>IFERROR(O13*Q13,"")</f>
        <v/>
      </c>
      <c r="T13" s="2165"/>
    </row>
    <row r="14" spans="1:20" ht="25" customHeight="1">
      <c r="A14" s="301"/>
      <c r="B14" s="2157" t="str">
        <f>IFERROR(VLOOKUP(A14,食材一覧!$B$7:$I$70,2,FALSE),"")</f>
        <v/>
      </c>
      <c r="C14" s="2158"/>
      <c r="D14" s="2159"/>
      <c r="E14" s="2160"/>
      <c r="F14" s="2161"/>
      <c r="G14" s="2162" t="str">
        <f>IFERROR(VLOOKUP(A14,食材一覧!$B$7:$I$70,3,FALSE),"")</f>
        <v/>
      </c>
      <c r="H14" s="2163"/>
      <c r="I14" s="2164" t="str">
        <f t="shared" ref="I14:I32" si="0">IFERROR(E14*G14,"")</f>
        <v/>
      </c>
      <c r="J14" s="2165"/>
      <c r="K14" s="301"/>
      <c r="L14" s="2157" t="str">
        <f>IFERROR(VLOOKUP(K14,食材一覧!$B$7:$I$70,2,FALSE),"")</f>
        <v/>
      </c>
      <c r="M14" s="2158"/>
      <c r="N14" s="2159"/>
      <c r="O14" s="2166"/>
      <c r="P14" s="2167"/>
      <c r="Q14" s="2162" t="str">
        <f>IFERROR(VLOOKUP(K14,食材一覧!$B$7:$I$70,3,FALSE),"")</f>
        <v/>
      </c>
      <c r="R14" s="2163"/>
      <c r="S14" s="2164" t="str">
        <f t="shared" ref="S14:S32" si="1">IFERROR(O14*Q14,"")</f>
        <v/>
      </c>
      <c r="T14" s="2165"/>
    </row>
    <row r="15" spans="1:20" ht="25" customHeight="1">
      <c r="A15" s="301"/>
      <c r="B15" s="2157" t="str">
        <f>IFERROR(VLOOKUP(A15,食材一覧!$B$7:$I$70,2,FALSE),"")</f>
        <v/>
      </c>
      <c r="C15" s="2158"/>
      <c r="D15" s="2159"/>
      <c r="E15" s="2160"/>
      <c r="F15" s="2161"/>
      <c r="G15" s="2162" t="str">
        <f>IFERROR(VLOOKUP(A15,食材一覧!$B$7:$I$70,3,FALSE),"")</f>
        <v/>
      </c>
      <c r="H15" s="2163"/>
      <c r="I15" s="2164" t="str">
        <f t="shared" si="0"/>
        <v/>
      </c>
      <c r="J15" s="2165"/>
      <c r="K15" s="301"/>
      <c r="L15" s="2157" t="str">
        <f>IFERROR(VLOOKUP(K15,食材一覧!$B$7:$I$70,2,FALSE),"")</f>
        <v/>
      </c>
      <c r="M15" s="2158"/>
      <c r="N15" s="2159"/>
      <c r="O15" s="2166"/>
      <c r="P15" s="2167"/>
      <c r="Q15" s="2162" t="str">
        <f>IFERROR(VLOOKUP(K15,食材一覧!$B$7:$I$70,3,FALSE),"")</f>
        <v/>
      </c>
      <c r="R15" s="2163"/>
      <c r="S15" s="2164" t="str">
        <f t="shared" si="1"/>
        <v/>
      </c>
      <c r="T15" s="2165"/>
    </row>
    <row r="16" spans="1:20" ht="25" customHeight="1">
      <c r="A16" s="301"/>
      <c r="B16" s="2157" t="str">
        <f>IFERROR(VLOOKUP(A16,食材一覧!$B$7:$I$70,2,FALSE),"")</f>
        <v/>
      </c>
      <c r="C16" s="2158"/>
      <c r="D16" s="2159"/>
      <c r="E16" s="2160"/>
      <c r="F16" s="2161"/>
      <c r="G16" s="2162" t="str">
        <f>IFERROR(VLOOKUP(A16,食材一覧!$B$7:$I$70,3,FALSE),"")</f>
        <v/>
      </c>
      <c r="H16" s="2163"/>
      <c r="I16" s="2164" t="str">
        <f t="shared" si="0"/>
        <v/>
      </c>
      <c r="J16" s="2165"/>
      <c r="K16" s="301"/>
      <c r="L16" s="2157" t="str">
        <f>IFERROR(VLOOKUP(K16,食材一覧!$B$7:$I$70,2,FALSE),"")</f>
        <v/>
      </c>
      <c r="M16" s="2158"/>
      <c r="N16" s="2159"/>
      <c r="O16" s="2166"/>
      <c r="P16" s="2167"/>
      <c r="Q16" s="2162" t="str">
        <f>IFERROR(VLOOKUP(K16,食材一覧!$B$7:$I$70,3,FALSE),"")</f>
        <v/>
      </c>
      <c r="R16" s="2163"/>
      <c r="S16" s="2164" t="str">
        <f t="shared" si="1"/>
        <v/>
      </c>
      <c r="T16" s="2165"/>
    </row>
    <row r="17" spans="1:20" ht="25" customHeight="1">
      <c r="A17" s="301"/>
      <c r="B17" s="2157" t="str">
        <f>IFERROR(VLOOKUP(A17,食材一覧!$B$7:$I$70,2,FALSE),"")</f>
        <v/>
      </c>
      <c r="C17" s="2158"/>
      <c r="D17" s="2159"/>
      <c r="E17" s="2160"/>
      <c r="F17" s="2161"/>
      <c r="G17" s="2162" t="str">
        <f>IFERROR(VLOOKUP(A17,食材一覧!$B$7:$I$70,3,FALSE),"")</f>
        <v/>
      </c>
      <c r="H17" s="2163"/>
      <c r="I17" s="2164" t="str">
        <f t="shared" si="0"/>
        <v/>
      </c>
      <c r="J17" s="2165"/>
      <c r="K17" s="301"/>
      <c r="L17" s="2157" t="str">
        <f>IFERROR(VLOOKUP(K17,食材一覧!$B$7:$I$70,2,FALSE),"")</f>
        <v/>
      </c>
      <c r="M17" s="2158"/>
      <c r="N17" s="2159"/>
      <c r="O17" s="2166"/>
      <c r="P17" s="2167"/>
      <c r="Q17" s="2162" t="str">
        <f>IFERROR(VLOOKUP(K17,食材一覧!$B$7:$I$70,3,FALSE),"")</f>
        <v/>
      </c>
      <c r="R17" s="2163"/>
      <c r="S17" s="2164" t="str">
        <f t="shared" si="1"/>
        <v/>
      </c>
      <c r="T17" s="2165"/>
    </row>
    <row r="18" spans="1:20" ht="25" customHeight="1">
      <c r="A18" s="301"/>
      <c r="B18" s="2157" t="str">
        <f>IFERROR(VLOOKUP(A18,食材一覧!$B$7:$I$70,2,FALSE),"")</f>
        <v/>
      </c>
      <c r="C18" s="2158"/>
      <c r="D18" s="2159"/>
      <c r="E18" s="2160"/>
      <c r="F18" s="2161"/>
      <c r="G18" s="2162" t="str">
        <f>IFERROR(VLOOKUP(A18,食材一覧!$B$7:$I$70,3,FALSE),"")</f>
        <v/>
      </c>
      <c r="H18" s="2163"/>
      <c r="I18" s="2164" t="str">
        <f t="shared" si="0"/>
        <v/>
      </c>
      <c r="J18" s="2165"/>
      <c r="K18" s="301"/>
      <c r="L18" s="2157" t="str">
        <f>IFERROR(VLOOKUP(K18,食材一覧!$B$7:$I$70,2,FALSE),"")</f>
        <v/>
      </c>
      <c r="M18" s="2158"/>
      <c r="N18" s="2159"/>
      <c r="O18" s="2166"/>
      <c r="P18" s="2167"/>
      <c r="Q18" s="2162" t="str">
        <f>IFERROR(VLOOKUP(K18,食材一覧!$B$7:$I$70,3,FALSE),"")</f>
        <v/>
      </c>
      <c r="R18" s="2163"/>
      <c r="S18" s="2164" t="str">
        <f t="shared" si="1"/>
        <v/>
      </c>
      <c r="T18" s="2165"/>
    </row>
    <row r="19" spans="1:20" ht="25" customHeight="1">
      <c r="A19" s="301"/>
      <c r="B19" s="2157" t="str">
        <f>IFERROR(VLOOKUP(A19,食材一覧!$B$7:$I$70,2,FALSE),"")</f>
        <v/>
      </c>
      <c r="C19" s="2158"/>
      <c r="D19" s="2159"/>
      <c r="E19" s="2160"/>
      <c r="F19" s="2161"/>
      <c r="G19" s="2162" t="str">
        <f>IFERROR(VLOOKUP(A19,食材一覧!$B$7:$I$70,3,FALSE),"")</f>
        <v/>
      </c>
      <c r="H19" s="2163"/>
      <c r="I19" s="2164" t="str">
        <f t="shared" si="0"/>
        <v/>
      </c>
      <c r="J19" s="2165"/>
      <c r="K19" s="301"/>
      <c r="L19" s="2157" t="str">
        <f>IFERROR(VLOOKUP(K19,食材一覧!$B$7:$I$70,2,FALSE),"")</f>
        <v/>
      </c>
      <c r="M19" s="2158"/>
      <c r="N19" s="2159"/>
      <c r="O19" s="2166"/>
      <c r="P19" s="2167"/>
      <c r="Q19" s="2162" t="str">
        <f>IFERROR(VLOOKUP(K19,食材一覧!$B$7:$I$70,3,FALSE),"")</f>
        <v/>
      </c>
      <c r="R19" s="2163"/>
      <c r="S19" s="2164" t="str">
        <f t="shared" si="1"/>
        <v/>
      </c>
      <c r="T19" s="2165"/>
    </row>
    <row r="20" spans="1:20" ht="25" customHeight="1">
      <c r="A20" s="301"/>
      <c r="B20" s="2157" t="str">
        <f>IFERROR(VLOOKUP(A20,食材一覧!$B$7:$I$70,2,FALSE),"")</f>
        <v/>
      </c>
      <c r="C20" s="2158"/>
      <c r="D20" s="2159"/>
      <c r="E20" s="2160"/>
      <c r="F20" s="2161"/>
      <c r="G20" s="2162" t="str">
        <f>IFERROR(VLOOKUP(A20,食材一覧!$B$7:$I$70,3,FALSE),"")</f>
        <v/>
      </c>
      <c r="H20" s="2163"/>
      <c r="I20" s="2164" t="str">
        <f t="shared" si="0"/>
        <v/>
      </c>
      <c r="J20" s="2165"/>
      <c r="K20" s="301"/>
      <c r="L20" s="2157" t="str">
        <f>IFERROR(VLOOKUP(K20,食材一覧!$B$7:$I$70,2,FALSE),"")</f>
        <v/>
      </c>
      <c r="M20" s="2158"/>
      <c r="N20" s="2159"/>
      <c r="O20" s="2166"/>
      <c r="P20" s="2167"/>
      <c r="Q20" s="2162" t="str">
        <f>IFERROR(VLOOKUP(K20,食材一覧!$B$7:$I$70,3,FALSE),"")</f>
        <v/>
      </c>
      <c r="R20" s="2163"/>
      <c r="S20" s="2164" t="str">
        <f t="shared" si="1"/>
        <v/>
      </c>
      <c r="T20" s="2165"/>
    </row>
    <row r="21" spans="1:20" ht="25" customHeight="1">
      <c r="A21" s="301"/>
      <c r="B21" s="2157" t="str">
        <f>IFERROR(VLOOKUP(A21,食材一覧!$B$7:$I$70,2,FALSE),"")</f>
        <v/>
      </c>
      <c r="C21" s="2158"/>
      <c r="D21" s="2159"/>
      <c r="E21" s="2160"/>
      <c r="F21" s="2161"/>
      <c r="G21" s="2162" t="str">
        <f>IFERROR(VLOOKUP(A21,食材一覧!$B$7:$I$70,3,FALSE),"")</f>
        <v/>
      </c>
      <c r="H21" s="2163"/>
      <c r="I21" s="2164" t="str">
        <f t="shared" si="0"/>
        <v/>
      </c>
      <c r="J21" s="2165"/>
      <c r="K21" s="301"/>
      <c r="L21" s="2157" t="str">
        <f>IFERROR(VLOOKUP(K21,食材一覧!$B$7:$I$70,2,FALSE),"")</f>
        <v/>
      </c>
      <c r="M21" s="2158"/>
      <c r="N21" s="2159"/>
      <c r="O21" s="2166"/>
      <c r="P21" s="2167"/>
      <c r="Q21" s="2162" t="str">
        <f>IFERROR(VLOOKUP(K21,食材一覧!$B$7:$I$70,3,FALSE),"")</f>
        <v/>
      </c>
      <c r="R21" s="2163"/>
      <c r="S21" s="2164" t="str">
        <f t="shared" si="1"/>
        <v/>
      </c>
      <c r="T21" s="2165"/>
    </row>
    <row r="22" spans="1:20" ht="25" customHeight="1">
      <c r="A22" s="301"/>
      <c r="B22" s="2157" t="str">
        <f>IFERROR(VLOOKUP(A22,食材一覧!$B$7:$I$70,2,FALSE),"")</f>
        <v/>
      </c>
      <c r="C22" s="2158"/>
      <c r="D22" s="2159"/>
      <c r="E22" s="2160"/>
      <c r="F22" s="2161"/>
      <c r="G22" s="2162" t="str">
        <f>IFERROR(VLOOKUP(A22,食材一覧!$B$7:$I$70,3,FALSE),"")</f>
        <v/>
      </c>
      <c r="H22" s="2163"/>
      <c r="I22" s="2164" t="str">
        <f t="shared" si="0"/>
        <v/>
      </c>
      <c r="J22" s="2165"/>
      <c r="K22" s="301"/>
      <c r="L22" s="2157" t="str">
        <f>IFERROR(VLOOKUP(K22,食材一覧!$B$7:$I$70,2,FALSE),"")</f>
        <v/>
      </c>
      <c r="M22" s="2158"/>
      <c r="N22" s="2159"/>
      <c r="O22" s="2166"/>
      <c r="P22" s="2167"/>
      <c r="Q22" s="2162" t="str">
        <f>IFERROR(VLOOKUP(K22,食材一覧!$B$7:$I$70,3,FALSE),"")</f>
        <v/>
      </c>
      <c r="R22" s="2163"/>
      <c r="S22" s="2164" t="str">
        <f t="shared" si="1"/>
        <v/>
      </c>
      <c r="T22" s="2165"/>
    </row>
    <row r="23" spans="1:20" ht="25" customHeight="1">
      <c r="A23" s="301"/>
      <c r="B23" s="2157" t="str">
        <f>IFERROR(VLOOKUP(A23,食材一覧!$B$7:$I$70,2,FALSE),"")</f>
        <v/>
      </c>
      <c r="C23" s="2158"/>
      <c r="D23" s="2159"/>
      <c r="E23" s="2160"/>
      <c r="F23" s="2161"/>
      <c r="G23" s="2162" t="str">
        <f>IFERROR(VLOOKUP(A23,食材一覧!$B$7:$I$70,3,FALSE),"")</f>
        <v/>
      </c>
      <c r="H23" s="2163"/>
      <c r="I23" s="2164" t="str">
        <f t="shared" si="0"/>
        <v/>
      </c>
      <c r="J23" s="2165"/>
      <c r="K23" s="301"/>
      <c r="L23" s="2157" t="str">
        <f>IFERROR(VLOOKUP(K23,食材一覧!$B$7:$I$70,2,FALSE),"")</f>
        <v/>
      </c>
      <c r="M23" s="2158"/>
      <c r="N23" s="2159"/>
      <c r="O23" s="2166"/>
      <c r="P23" s="2167"/>
      <c r="Q23" s="2162" t="str">
        <f>IFERROR(VLOOKUP(K23,食材一覧!$B$7:$I$70,3,FALSE),"")</f>
        <v/>
      </c>
      <c r="R23" s="2163"/>
      <c r="S23" s="2164" t="str">
        <f t="shared" si="1"/>
        <v/>
      </c>
      <c r="T23" s="2165"/>
    </row>
    <row r="24" spans="1:20" ht="25" customHeight="1">
      <c r="A24" s="301"/>
      <c r="B24" s="2157" t="str">
        <f>IFERROR(VLOOKUP(A24,食材一覧!$B$7:$I$70,2,FALSE),"")</f>
        <v/>
      </c>
      <c r="C24" s="2158"/>
      <c r="D24" s="2159"/>
      <c r="E24" s="2160"/>
      <c r="F24" s="2161"/>
      <c r="G24" s="2162" t="str">
        <f>IFERROR(VLOOKUP(A24,食材一覧!$B$7:$I$70,3,FALSE),"")</f>
        <v/>
      </c>
      <c r="H24" s="2163"/>
      <c r="I24" s="2164" t="str">
        <f t="shared" si="0"/>
        <v/>
      </c>
      <c r="J24" s="2165"/>
      <c r="K24" s="301"/>
      <c r="L24" s="2157" t="str">
        <f>IFERROR(VLOOKUP(K24,食材一覧!$B$7:$I$70,2,FALSE),"")</f>
        <v/>
      </c>
      <c r="M24" s="2158"/>
      <c r="N24" s="2159"/>
      <c r="O24" s="2166"/>
      <c r="P24" s="2167"/>
      <c r="Q24" s="2162" t="str">
        <f>IFERROR(VLOOKUP(K24,食材一覧!$B$7:$I$70,3,FALSE),"")</f>
        <v/>
      </c>
      <c r="R24" s="2163"/>
      <c r="S24" s="2164" t="str">
        <f t="shared" si="1"/>
        <v/>
      </c>
      <c r="T24" s="2165"/>
    </row>
    <row r="25" spans="1:20" ht="25" customHeight="1">
      <c r="A25" s="301"/>
      <c r="B25" s="2157" t="str">
        <f>IFERROR(VLOOKUP(A25,食材一覧!$B$7:$I$70,2,FALSE),"")</f>
        <v/>
      </c>
      <c r="C25" s="2158"/>
      <c r="D25" s="2159"/>
      <c r="E25" s="2160"/>
      <c r="F25" s="2161"/>
      <c r="G25" s="2162" t="str">
        <f>IFERROR(VLOOKUP(A25,食材一覧!$B$7:$I$70,3,FALSE),"")</f>
        <v/>
      </c>
      <c r="H25" s="2163"/>
      <c r="I25" s="2164" t="str">
        <f t="shared" si="0"/>
        <v/>
      </c>
      <c r="J25" s="2165"/>
      <c r="K25" s="301"/>
      <c r="L25" s="2157" t="str">
        <f>IFERROR(VLOOKUP(K25,食材一覧!$B$7:$I$70,2,FALSE),"")</f>
        <v/>
      </c>
      <c r="M25" s="2158"/>
      <c r="N25" s="2159"/>
      <c r="O25" s="2166"/>
      <c r="P25" s="2167"/>
      <c r="Q25" s="2162" t="str">
        <f>IFERROR(VLOOKUP(K25,食材一覧!$B$7:$I$70,3,FALSE),"")</f>
        <v/>
      </c>
      <c r="R25" s="2163"/>
      <c r="S25" s="2164" t="str">
        <f t="shared" si="1"/>
        <v/>
      </c>
      <c r="T25" s="2165"/>
    </row>
    <row r="26" spans="1:20" ht="25" customHeight="1">
      <c r="A26" s="301"/>
      <c r="B26" s="2157" t="str">
        <f>IFERROR(VLOOKUP(A26,食材一覧!$B$7:$I$70,2,FALSE),"")</f>
        <v/>
      </c>
      <c r="C26" s="2158"/>
      <c r="D26" s="2159"/>
      <c r="E26" s="2160"/>
      <c r="F26" s="2161"/>
      <c r="G26" s="2162" t="str">
        <f>IFERROR(VLOOKUP(A26,食材一覧!$B$7:$I$70,3,FALSE),"")</f>
        <v/>
      </c>
      <c r="H26" s="2163"/>
      <c r="I26" s="2164" t="str">
        <f t="shared" si="0"/>
        <v/>
      </c>
      <c r="J26" s="2165"/>
      <c r="K26" s="301"/>
      <c r="L26" s="2157" t="str">
        <f>IFERROR(VLOOKUP(K26,食材一覧!$B$7:$I$70,2,FALSE),"")</f>
        <v/>
      </c>
      <c r="M26" s="2158"/>
      <c r="N26" s="2159"/>
      <c r="O26" s="2166"/>
      <c r="P26" s="2167"/>
      <c r="Q26" s="2162" t="str">
        <f>IFERROR(VLOOKUP(K26,食材一覧!$B$7:$I$70,3,FALSE),"")</f>
        <v/>
      </c>
      <c r="R26" s="2163"/>
      <c r="S26" s="2164" t="str">
        <f t="shared" si="1"/>
        <v/>
      </c>
      <c r="T26" s="2165"/>
    </row>
    <row r="27" spans="1:20" ht="25" customHeight="1">
      <c r="A27" s="301"/>
      <c r="B27" s="2157" t="str">
        <f>IFERROR(VLOOKUP(A27,食材一覧!$B$7:$I$70,2,FALSE),"")</f>
        <v/>
      </c>
      <c r="C27" s="2158"/>
      <c r="D27" s="2159"/>
      <c r="E27" s="2160"/>
      <c r="F27" s="2161"/>
      <c r="G27" s="2162" t="str">
        <f>IFERROR(VLOOKUP(A27,食材一覧!$B$7:$I$70,3,FALSE),"")</f>
        <v/>
      </c>
      <c r="H27" s="2163"/>
      <c r="I27" s="2164" t="str">
        <f t="shared" si="0"/>
        <v/>
      </c>
      <c r="J27" s="2165"/>
      <c r="K27" s="301"/>
      <c r="L27" s="2157" t="str">
        <f>IFERROR(VLOOKUP(K27,食材一覧!$B$7:$I$70,2,FALSE),"")</f>
        <v/>
      </c>
      <c r="M27" s="2158"/>
      <c r="N27" s="2159"/>
      <c r="O27" s="2166"/>
      <c r="P27" s="2167"/>
      <c r="Q27" s="2162" t="str">
        <f>IFERROR(VLOOKUP(K27,食材一覧!$B$7:$I$70,3,FALSE),"")</f>
        <v/>
      </c>
      <c r="R27" s="2163"/>
      <c r="S27" s="2164" t="str">
        <f t="shared" si="1"/>
        <v/>
      </c>
      <c r="T27" s="2165"/>
    </row>
    <row r="28" spans="1:20" ht="25" customHeight="1">
      <c r="A28" s="301"/>
      <c r="B28" s="2157" t="str">
        <f>IFERROR(VLOOKUP(A28,食材一覧!$B$7:$I$70,2,FALSE),"")</f>
        <v/>
      </c>
      <c r="C28" s="2158"/>
      <c r="D28" s="2159"/>
      <c r="E28" s="2160"/>
      <c r="F28" s="2161"/>
      <c r="G28" s="2162" t="str">
        <f>IFERROR(VLOOKUP(A28,食材一覧!$B$7:$I$70,3,FALSE),"")</f>
        <v/>
      </c>
      <c r="H28" s="2163"/>
      <c r="I28" s="2164" t="str">
        <f t="shared" si="0"/>
        <v/>
      </c>
      <c r="J28" s="2165"/>
      <c r="K28" s="301"/>
      <c r="L28" s="2157" t="str">
        <f>IFERROR(VLOOKUP(K28,食材一覧!$B$7:$I$70,2,FALSE),"")</f>
        <v/>
      </c>
      <c r="M28" s="2158"/>
      <c r="N28" s="2159"/>
      <c r="O28" s="2166"/>
      <c r="P28" s="2167"/>
      <c r="Q28" s="2162" t="str">
        <f>IFERROR(VLOOKUP(K28,食材一覧!$B$7:$I$70,3,FALSE),"")</f>
        <v/>
      </c>
      <c r="R28" s="2163"/>
      <c r="S28" s="2164" t="str">
        <f t="shared" si="1"/>
        <v/>
      </c>
      <c r="T28" s="2165"/>
    </row>
    <row r="29" spans="1:20" ht="25" customHeight="1">
      <c r="A29" s="301"/>
      <c r="B29" s="2157" t="str">
        <f>IFERROR(VLOOKUP(A29,食材一覧!$B$7:$I$70,2,FALSE),"")</f>
        <v/>
      </c>
      <c r="C29" s="2158"/>
      <c r="D29" s="2159"/>
      <c r="E29" s="2160"/>
      <c r="F29" s="2161"/>
      <c r="G29" s="2162" t="str">
        <f>IFERROR(VLOOKUP(A29,食材一覧!$B$7:$I$70,3,FALSE),"")</f>
        <v/>
      </c>
      <c r="H29" s="2163"/>
      <c r="I29" s="2164" t="str">
        <f t="shared" si="0"/>
        <v/>
      </c>
      <c r="J29" s="2165"/>
      <c r="K29" s="301"/>
      <c r="L29" s="2157" t="str">
        <f>IFERROR(VLOOKUP(K29,食材一覧!$B$7:$I$70,2,FALSE),"")</f>
        <v/>
      </c>
      <c r="M29" s="2158"/>
      <c r="N29" s="2159"/>
      <c r="O29" s="2166"/>
      <c r="P29" s="2167"/>
      <c r="Q29" s="2162" t="str">
        <f>IFERROR(VLOOKUP(K29,食材一覧!$B$7:$I$70,3,FALSE),"")</f>
        <v/>
      </c>
      <c r="R29" s="2163"/>
      <c r="S29" s="2164" t="str">
        <f t="shared" si="1"/>
        <v/>
      </c>
      <c r="T29" s="2165"/>
    </row>
    <row r="30" spans="1:20" ht="25" customHeight="1">
      <c r="A30" s="301"/>
      <c r="B30" s="2157" t="str">
        <f>IFERROR(VLOOKUP(A30,食材一覧!$B$7:$I$70,2,FALSE),"")</f>
        <v/>
      </c>
      <c r="C30" s="2158"/>
      <c r="D30" s="2159"/>
      <c r="E30" s="2160"/>
      <c r="F30" s="2161"/>
      <c r="G30" s="2162" t="str">
        <f>IFERROR(VLOOKUP(A30,食材一覧!$B$7:$I$70,3,FALSE),"")</f>
        <v/>
      </c>
      <c r="H30" s="2163"/>
      <c r="I30" s="2164" t="str">
        <f t="shared" si="0"/>
        <v/>
      </c>
      <c r="J30" s="2165"/>
      <c r="K30" s="301"/>
      <c r="L30" s="2157" t="str">
        <f>IFERROR(VLOOKUP(K30,食材一覧!$B$7:$I$70,2,FALSE),"")</f>
        <v/>
      </c>
      <c r="M30" s="2158"/>
      <c r="N30" s="2159"/>
      <c r="O30" s="2166"/>
      <c r="P30" s="2167"/>
      <c r="Q30" s="2162" t="str">
        <f>IFERROR(VLOOKUP(K30,食材一覧!$B$7:$I$70,3,FALSE),"")</f>
        <v/>
      </c>
      <c r="R30" s="2163"/>
      <c r="S30" s="2164" t="str">
        <f t="shared" si="1"/>
        <v/>
      </c>
      <c r="T30" s="2165"/>
    </row>
    <row r="31" spans="1:20" ht="25" customHeight="1">
      <c r="A31" s="301"/>
      <c r="B31" s="2157" t="str">
        <f>IFERROR(VLOOKUP(A31,食材一覧!$B$7:$I$70,2,FALSE),"")</f>
        <v/>
      </c>
      <c r="C31" s="2158"/>
      <c r="D31" s="2159"/>
      <c r="E31" s="2160"/>
      <c r="F31" s="2161"/>
      <c r="G31" s="2162" t="str">
        <f>IFERROR(VLOOKUP(A31,食材一覧!$B$7:$I$70,3,FALSE),"")</f>
        <v/>
      </c>
      <c r="H31" s="2163"/>
      <c r="I31" s="2164" t="str">
        <f t="shared" si="0"/>
        <v/>
      </c>
      <c r="J31" s="2165"/>
      <c r="K31" s="301"/>
      <c r="L31" s="2157" t="str">
        <f>IFERROR(VLOOKUP(K31,食材一覧!$B$7:$I$70,2,FALSE),"")</f>
        <v/>
      </c>
      <c r="M31" s="2158"/>
      <c r="N31" s="2159"/>
      <c r="O31" s="2166"/>
      <c r="P31" s="2167"/>
      <c r="Q31" s="2162" t="str">
        <f>IFERROR(VLOOKUP(K31,食材一覧!$B$7:$I$70,3,FALSE),"")</f>
        <v/>
      </c>
      <c r="R31" s="2163"/>
      <c r="S31" s="2164" t="str">
        <f t="shared" si="1"/>
        <v/>
      </c>
      <c r="T31" s="2165"/>
    </row>
    <row r="32" spans="1:20" ht="25" customHeight="1" thickBot="1">
      <c r="A32" s="301"/>
      <c r="B32" s="2157" t="str">
        <f>IFERROR(VLOOKUP(A32,食材一覧!$B$7:$I$70,2,FALSE),"")</f>
        <v/>
      </c>
      <c r="C32" s="2158"/>
      <c r="D32" s="2159"/>
      <c r="E32" s="2160"/>
      <c r="F32" s="2161"/>
      <c r="G32" s="2162" t="str">
        <f>IFERROR(VLOOKUP(A32,食材一覧!$B$7:$I$70,3,FALSE),"")</f>
        <v/>
      </c>
      <c r="H32" s="2163"/>
      <c r="I32" s="2164" t="str">
        <f t="shared" si="0"/>
        <v/>
      </c>
      <c r="J32" s="2165"/>
      <c r="K32" s="301"/>
      <c r="L32" s="2176" t="str">
        <f>IFERROR(VLOOKUP(K32,食材一覧!$B$7:$I$70,2,FALSE),"")</f>
        <v/>
      </c>
      <c r="M32" s="2177"/>
      <c r="N32" s="2178"/>
      <c r="O32" s="2166"/>
      <c r="P32" s="2167"/>
      <c r="Q32" s="2162" t="str">
        <f>IFERROR(VLOOKUP(K32,食材一覧!$B$7:$I$70,3,FALSE),"")</f>
        <v/>
      </c>
      <c r="R32" s="2163"/>
      <c r="S32" s="2164" t="str">
        <f t="shared" si="1"/>
        <v/>
      </c>
      <c r="T32" s="2165"/>
    </row>
    <row r="33" spans="1:20" ht="20.149999999999999" customHeight="1" thickBot="1">
      <c r="A33" s="2170" t="s">
        <v>629</v>
      </c>
      <c r="B33" s="2171"/>
      <c r="C33" s="2171"/>
      <c r="D33" s="2172"/>
      <c r="E33" s="2173">
        <f>SUM(E13:F32)</f>
        <v>0</v>
      </c>
      <c r="F33" s="2174"/>
      <c r="G33" s="2168">
        <f>SUM(I13:J32)</f>
        <v>0</v>
      </c>
      <c r="H33" s="2169"/>
      <c r="I33" s="2169"/>
      <c r="J33" s="2169"/>
      <c r="K33" s="2170" t="s">
        <v>629</v>
      </c>
      <c r="L33" s="2171"/>
      <c r="M33" s="2171"/>
      <c r="N33" s="2172"/>
      <c r="O33" s="2173">
        <f>SUM(O13:P32)</f>
        <v>0</v>
      </c>
      <c r="P33" s="2174"/>
      <c r="Q33" s="2168">
        <f>SUM(S13:T32)</f>
        <v>0</v>
      </c>
      <c r="R33" s="2169"/>
      <c r="S33" s="2169"/>
      <c r="T33" s="2175"/>
    </row>
    <row r="34" spans="1:20" ht="15" customHeight="1">
      <c r="B34" s="16"/>
      <c r="C34" s="16"/>
      <c r="D34" s="16"/>
      <c r="E34" s="16"/>
      <c r="F34" s="16"/>
      <c r="G34" s="16"/>
      <c r="H34" s="16"/>
    </row>
  </sheetData>
  <sheetProtection algorithmName="SHA-512" hashValue="pnDBI2jvjMXW5fz95DsoMnk/lU3cuEgDShi/Xq6FeghstWkf15ybb2der3x+0NMfd08qZO6l7DD3Ev+QrgEMnQ==" saltValue="pTe2cepU8UZrdMIQkykupQ==" spinCount="100000" sheet="1" objects="1" scenarios="1"/>
  <mergeCells count="194">
    <mergeCell ref="G33:J33"/>
    <mergeCell ref="A33:D33"/>
    <mergeCell ref="E33:F33"/>
    <mergeCell ref="K33:N33"/>
    <mergeCell ref="O33:P33"/>
    <mergeCell ref="Q33:T33"/>
    <mergeCell ref="Q32:R32"/>
    <mergeCell ref="S32:T32"/>
    <mergeCell ref="B32:D32"/>
    <mergeCell ref="E32:F32"/>
    <mergeCell ref="G32:H32"/>
    <mergeCell ref="I32:J32"/>
    <mergeCell ref="L32:N32"/>
    <mergeCell ref="O32:P32"/>
    <mergeCell ref="Q30:R30"/>
    <mergeCell ref="S30:T30"/>
    <mergeCell ref="B31:D31"/>
    <mergeCell ref="E31:F31"/>
    <mergeCell ref="G31:H31"/>
    <mergeCell ref="I31:J31"/>
    <mergeCell ref="L31:N31"/>
    <mergeCell ref="O31:P31"/>
    <mergeCell ref="Q31:R31"/>
    <mergeCell ref="S31:T31"/>
    <mergeCell ref="B30:D30"/>
    <mergeCell ref="E30:F30"/>
    <mergeCell ref="G30:H30"/>
    <mergeCell ref="I30:J30"/>
    <mergeCell ref="L30:N30"/>
    <mergeCell ref="O30:P30"/>
    <mergeCell ref="Q28:R28"/>
    <mergeCell ref="S28:T28"/>
    <mergeCell ref="B29:D29"/>
    <mergeCell ref="E29:F29"/>
    <mergeCell ref="G29:H29"/>
    <mergeCell ref="I29:J29"/>
    <mergeCell ref="L29:N29"/>
    <mergeCell ref="O29:P29"/>
    <mergeCell ref="Q29:R29"/>
    <mergeCell ref="S29:T29"/>
    <mergeCell ref="B28:D28"/>
    <mergeCell ref="E28:F28"/>
    <mergeCell ref="G28:H28"/>
    <mergeCell ref="I28:J28"/>
    <mergeCell ref="L28:N28"/>
    <mergeCell ref="O28:P28"/>
    <mergeCell ref="Q26:R26"/>
    <mergeCell ref="S26:T26"/>
    <mergeCell ref="B27:D27"/>
    <mergeCell ref="E27:F27"/>
    <mergeCell ref="G27:H27"/>
    <mergeCell ref="I27:J27"/>
    <mergeCell ref="L27:N27"/>
    <mergeCell ref="O27:P27"/>
    <mergeCell ref="Q27:R27"/>
    <mergeCell ref="S27:T27"/>
    <mergeCell ref="B26:D26"/>
    <mergeCell ref="E26:F26"/>
    <mergeCell ref="G26:H26"/>
    <mergeCell ref="I26:J26"/>
    <mergeCell ref="L26:N26"/>
    <mergeCell ref="O26:P26"/>
    <mergeCell ref="Q24:R24"/>
    <mergeCell ref="S24:T24"/>
    <mergeCell ref="B25:D25"/>
    <mergeCell ref="E25:F25"/>
    <mergeCell ref="G25:H25"/>
    <mergeCell ref="I25:J25"/>
    <mergeCell ref="L25:N25"/>
    <mergeCell ref="O25:P25"/>
    <mergeCell ref="Q25:R25"/>
    <mergeCell ref="S25:T25"/>
    <mergeCell ref="B24:D24"/>
    <mergeCell ref="E24:F24"/>
    <mergeCell ref="G24:H24"/>
    <mergeCell ref="I24:J24"/>
    <mergeCell ref="L24:N24"/>
    <mergeCell ref="O24:P24"/>
    <mergeCell ref="Q22:R22"/>
    <mergeCell ref="S22:T22"/>
    <mergeCell ref="B23:D23"/>
    <mergeCell ref="E23:F23"/>
    <mergeCell ref="G23:H23"/>
    <mergeCell ref="I23:J23"/>
    <mergeCell ref="L23:N23"/>
    <mergeCell ref="O23:P23"/>
    <mergeCell ref="Q23:R23"/>
    <mergeCell ref="S23:T23"/>
    <mergeCell ref="B22:D22"/>
    <mergeCell ref="E22:F22"/>
    <mergeCell ref="G22:H22"/>
    <mergeCell ref="I22:J22"/>
    <mergeCell ref="L22:N22"/>
    <mergeCell ref="O22:P22"/>
    <mergeCell ref="Q20:R20"/>
    <mergeCell ref="S20:T20"/>
    <mergeCell ref="B21:D21"/>
    <mergeCell ref="E21:F21"/>
    <mergeCell ref="G21:H21"/>
    <mergeCell ref="I21:J21"/>
    <mergeCell ref="L21:N21"/>
    <mergeCell ref="O21:P21"/>
    <mergeCell ref="Q21:R21"/>
    <mergeCell ref="S21:T21"/>
    <mergeCell ref="B20:D20"/>
    <mergeCell ref="E20:F20"/>
    <mergeCell ref="G20:H20"/>
    <mergeCell ref="I20:J20"/>
    <mergeCell ref="L20:N20"/>
    <mergeCell ref="O20:P20"/>
    <mergeCell ref="Q18:R18"/>
    <mergeCell ref="S18:T18"/>
    <mergeCell ref="B19:D19"/>
    <mergeCell ref="E19:F19"/>
    <mergeCell ref="G19:H19"/>
    <mergeCell ref="I19:J19"/>
    <mergeCell ref="L19:N19"/>
    <mergeCell ref="O19:P19"/>
    <mergeCell ref="Q19:R19"/>
    <mergeCell ref="S19:T19"/>
    <mergeCell ref="B18:D18"/>
    <mergeCell ref="E18:F18"/>
    <mergeCell ref="G18:H18"/>
    <mergeCell ref="I18:J18"/>
    <mergeCell ref="L18:N18"/>
    <mergeCell ref="O18:P18"/>
    <mergeCell ref="Q16:R16"/>
    <mergeCell ref="S16:T16"/>
    <mergeCell ref="B17:D17"/>
    <mergeCell ref="E17:F17"/>
    <mergeCell ref="G17:H17"/>
    <mergeCell ref="I17:J17"/>
    <mergeCell ref="L17:N17"/>
    <mergeCell ref="O17:P17"/>
    <mergeCell ref="Q17:R17"/>
    <mergeCell ref="S17:T17"/>
    <mergeCell ref="B16:D16"/>
    <mergeCell ref="E16:F16"/>
    <mergeCell ref="G16:H16"/>
    <mergeCell ref="I16:J16"/>
    <mergeCell ref="L16:N16"/>
    <mergeCell ref="O16:P16"/>
    <mergeCell ref="B15:D15"/>
    <mergeCell ref="E15:F15"/>
    <mergeCell ref="G15:H15"/>
    <mergeCell ref="I15:J15"/>
    <mergeCell ref="L15:N15"/>
    <mergeCell ref="O15:P15"/>
    <mergeCell ref="Q15:R15"/>
    <mergeCell ref="S15:T15"/>
    <mergeCell ref="B14:D14"/>
    <mergeCell ref="E14:F14"/>
    <mergeCell ref="G14:H14"/>
    <mergeCell ref="I14:J14"/>
    <mergeCell ref="L14:N14"/>
    <mergeCell ref="O14:P14"/>
    <mergeCell ref="B13:D13"/>
    <mergeCell ref="E13:F13"/>
    <mergeCell ref="G13:H13"/>
    <mergeCell ref="I13:J13"/>
    <mergeCell ref="L13:N13"/>
    <mergeCell ref="O13:P13"/>
    <mergeCell ref="Q13:R13"/>
    <mergeCell ref="S13:T13"/>
    <mergeCell ref="Q14:R14"/>
    <mergeCell ref="S14:T14"/>
    <mergeCell ref="A9:T9"/>
    <mergeCell ref="A10:T10"/>
    <mergeCell ref="A11:D11"/>
    <mergeCell ref="K11:N11"/>
    <mergeCell ref="B12:D12"/>
    <mergeCell ref="E12:F12"/>
    <mergeCell ref="G12:H12"/>
    <mergeCell ref="I12:J12"/>
    <mergeCell ref="L12:N12"/>
    <mergeCell ref="O12:P12"/>
    <mergeCell ref="Q12:R12"/>
    <mergeCell ref="S12:T12"/>
    <mergeCell ref="A5:B5"/>
    <mergeCell ref="C5:K5"/>
    <mergeCell ref="L5:T5"/>
    <mergeCell ref="A6:T6"/>
    <mergeCell ref="A7:T7"/>
    <mergeCell ref="A8:T8"/>
    <mergeCell ref="B1:T1"/>
    <mergeCell ref="A2:B2"/>
    <mergeCell ref="C3:T3"/>
    <mergeCell ref="A4:B4"/>
    <mergeCell ref="C4:J4"/>
    <mergeCell ref="K4:L4"/>
    <mergeCell ref="M4:T4"/>
    <mergeCell ref="N2:O2"/>
    <mergeCell ref="P2:T2"/>
    <mergeCell ref="A3:B3"/>
  </mergeCells>
  <phoneticPr fontId="9"/>
  <conditionalFormatting sqref="E11 G11 I11 O11 Q11 S11 E13:F32 O13:P32 A13:A32 K13:K32">
    <cfRule type="containsBlanks" dxfId="1" priority="2">
      <formula>LEN(TRIM(A11))=0</formula>
    </cfRule>
  </conditionalFormatting>
  <pageMargins left="0.51181102362204722" right="0.31496062992125984" top="0.59055118110236227" bottom="0.39370078740157483" header="0.31496062992125984" footer="0.31496062992125984"/>
  <pageSetup paperSize="9" scale="9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7873" r:id="rId4" name="Check Box 1">
              <controlPr defaultSize="0" autoFill="0" autoLine="0" autoPict="0">
                <anchor moveWithCells="1">
                  <from>
                    <xdr:col>11</xdr:col>
                    <xdr:colOff>241300</xdr:colOff>
                    <xdr:row>4</xdr:row>
                    <xdr:rowOff>107950</xdr:rowOff>
                  </from>
                  <to>
                    <xdr:col>12</xdr:col>
                    <xdr:colOff>63500</xdr:colOff>
                    <xdr:row>4</xdr:row>
                    <xdr:rowOff>304800</xdr:rowOff>
                  </to>
                </anchor>
              </controlPr>
            </control>
          </mc:Choice>
        </mc:AlternateContent>
        <mc:AlternateContent xmlns:mc="http://schemas.openxmlformats.org/markup-compatibility/2006">
          <mc:Choice Requires="x14">
            <control shapeId="207874" r:id="rId5" name="Check Box 2">
              <controlPr defaultSize="0" autoFill="0" autoLine="0" autoPict="0">
                <anchor moveWithCells="1">
                  <from>
                    <xdr:col>15</xdr:col>
                    <xdr:colOff>127000</xdr:colOff>
                    <xdr:row>4</xdr:row>
                    <xdr:rowOff>88900</xdr:rowOff>
                  </from>
                  <to>
                    <xdr:col>16</xdr:col>
                    <xdr:colOff>76200</xdr:colOff>
                    <xdr:row>4</xdr:row>
                    <xdr:rowOff>298450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I71"/>
  <sheetViews>
    <sheetView view="pageBreakPreview" zoomScaleNormal="100" zoomScaleSheetLayoutView="100" workbookViewId="0"/>
  </sheetViews>
  <sheetFormatPr defaultColWidth="9" defaultRowHeight="13"/>
  <cols>
    <col min="1" max="1" width="17.08984375" style="578" bestFit="1" customWidth="1"/>
    <col min="2" max="2" width="4.6328125" style="582" customWidth="1"/>
    <col min="3" max="3" width="77.54296875" style="578" customWidth="1"/>
    <col min="4" max="4" width="18.81640625" style="578" customWidth="1"/>
    <col min="5" max="5" width="10.54296875" style="581" bestFit="1" customWidth="1"/>
    <col min="6" max="6" width="8.36328125" style="581" bestFit="1" customWidth="1"/>
    <col min="7" max="7" width="11.6328125" style="581" customWidth="1"/>
    <col min="8" max="8" width="10.54296875" style="581" bestFit="1" customWidth="1"/>
    <col min="9" max="9" width="8.36328125" style="581" bestFit="1" customWidth="1"/>
    <col min="10" max="16384" width="9" style="578"/>
  </cols>
  <sheetData>
    <row r="1" spans="1:9" ht="30" customHeight="1">
      <c r="A1" s="575" t="s">
        <v>625</v>
      </c>
      <c r="B1" s="576"/>
      <c r="C1" s="577" t="s">
        <v>160</v>
      </c>
      <c r="E1" s="579"/>
      <c r="F1" s="579"/>
      <c r="G1" s="580"/>
      <c r="H1" s="580"/>
    </row>
    <row r="2" spans="1:9" ht="20.149999999999999" customHeight="1">
      <c r="C2" s="583"/>
      <c r="E2" s="584"/>
      <c r="F2" s="584"/>
      <c r="G2" s="580"/>
      <c r="H2" s="580"/>
    </row>
    <row r="3" spans="1:9" ht="15" customHeight="1">
      <c r="A3" s="585"/>
      <c r="B3" s="585" t="s">
        <v>161</v>
      </c>
      <c r="C3" s="585"/>
      <c r="E3" s="586"/>
      <c r="F3" s="586"/>
      <c r="G3" s="580"/>
      <c r="H3" s="580"/>
    </row>
    <row r="4" spans="1:9" ht="15" customHeight="1" thickBot="1">
      <c r="A4" s="585"/>
      <c r="B4" s="585" t="s">
        <v>162</v>
      </c>
      <c r="C4" s="585"/>
      <c r="E4" s="586"/>
      <c r="F4" s="586"/>
      <c r="G4" s="586"/>
      <c r="H4" s="587"/>
    </row>
    <row r="5" spans="1:9" s="594" customFormat="1" ht="29.25" customHeight="1">
      <c r="A5" s="2179"/>
      <c r="B5" s="2181" t="s">
        <v>168</v>
      </c>
      <c r="C5" s="588" t="s">
        <v>673</v>
      </c>
      <c r="D5" s="589" t="s">
        <v>261</v>
      </c>
      <c r="E5" s="590"/>
      <c r="F5" s="591"/>
      <c r="G5" s="591"/>
      <c r="H5" s="592"/>
      <c r="I5" s="593"/>
    </row>
    <row r="6" spans="1:9" s="594" customFormat="1" ht="20.25" customHeight="1" thickBot="1">
      <c r="A6" s="2180"/>
      <c r="B6" s="2182"/>
      <c r="C6" s="595"/>
      <c r="D6" s="596" t="s">
        <v>262</v>
      </c>
      <c r="E6" s="590"/>
      <c r="F6" s="591"/>
      <c r="G6" s="591"/>
      <c r="H6" s="592"/>
      <c r="I6" s="593"/>
    </row>
    <row r="7" spans="1:9" s="604" customFormat="1" ht="15" customHeight="1" thickTop="1">
      <c r="A7" s="2192" t="s">
        <v>163</v>
      </c>
      <c r="B7" s="597">
        <v>1</v>
      </c>
      <c r="C7" s="598" t="s">
        <v>674</v>
      </c>
      <c r="D7" s="599">
        <v>290</v>
      </c>
      <c r="E7" s="600"/>
      <c r="F7" s="601"/>
      <c r="G7" s="601"/>
      <c r="H7" s="602"/>
      <c r="I7" s="603"/>
    </row>
    <row r="8" spans="1:9" s="604" customFormat="1" ht="15" customHeight="1">
      <c r="A8" s="2192"/>
      <c r="B8" s="597">
        <v>2</v>
      </c>
      <c r="C8" s="605" t="s">
        <v>675</v>
      </c>
      <c r="D8" s="606">
        <v>250</v>
      </c>
      <c r="E8" s="600"/>
      <c r="F8" s="601"/>
      <c r="G8" s="601"/>
      <c r="H8" s="602"/>
      <c r="I8" s="603"/>
    </row>
    <row r="9" spans="1:9" s="604" customFormat="1" ht="15" customHeight="1">
      <c r="A9" s="2192"/>
      <c r="B9" s="597">
        <v>3</v>
      </c>
      <c r="C9" s="607" t="s">
        <v>676</v>
      </c>
      <c r="D9" s="606">
        <v>390</v>
      </c>
      <c r="E9" s="608"/>
      <c r="F9" s="601"/>
      <c r="G9" s="601"/>
      <c r="H9" s="602"/>
      <c r="I9" s="603"/>
    </row>
    <row r="10" spans="1:9" s="604" customFormat="1" ht="15" customHeight="1">
      <c r="A10" s="2192"/>
      <c r="B10" s="597">
        <v>4</v>
      </c>
      <c r="C10" s="605" t="s">
        <v>677</v>
      </c>
      <c r="D10" s="606">
        <v>390</v>
      </c>
      <c r="E10" s="600"/>
      <c r="F10" s="601"/>
      <c r="G10" s="601"/>
      <c r="H10" s="602"/>
      <c r="I10" s="603"/>
    </row>
    <row r="11" spans="1:9" s="604" customFormat="1" ht="15" customHeight="1">
      <c r="A11" s="2192"/>
      <c r="B11" s="597">
        <v>5</v>
      </c>
      <c r="C11" s="605" t="s">
        <v>678</v>
      </c>
      <c r="D11" s="606">
        <v>510</v>
      </c>
      <c r="E11" s="600"/>
      <c r="F11" s="601"/>
      <c r="G11" s="601"/>
      <c r="H11" s="602"/>
      <c r="I11" s="603"/>
    </row>
    <row r="12" spans="1:9" s="604" customFormat="1" ht="15" customHeight="1">
      <c r="A12" s="2192"/>
      <c r="B12" s="597">
        <v>6</v>
      </c>
      <c r="C12" s="605" t="s">
        <v>679</v>
      </c>
      <c r="D12" s="606">
        <v>510</v>
      </c>
      <c r="E12" s="600"/>
      <c r="F12" s="601"/>
      <c r="G12" s="601"/>
      <c r="H12" s="602"/>
      <c r="I12" s="603"/>
    </row>
    <row r="13" spans="1:9" s="604" customFormat="1" ht="15" customHeight="1">
      <c r="A13" s="2192"/>
      <c r="B13" s="597">
        <v>7</v>
      </c>
      <c r="C13" s="605" t="s">
        <v>680</v>
      </c>
      <c r="D13" s="606">
        <v>790</v>
      </c>
      <c r="E13" s="600"/>
      <c r="F13" s="601"/>
      <c r="G13" s="601"/>
      <c r="H13" s="609"/>
      <c r="I13" s="603"/>
    </row>
    <row r="14" spans="1:9" s="604" customFormat="1" ht="15" customHeight="1">
      <c r="A14" s="2192"/>
      <c r="B14" s="597">
        <v>8</v>
      </c>
      <c r="C14" s="605" t="s">
        <v>681</v>
      </c>
      <c r="D14" s="606">
        <v>570</v>
      </c>
      <c r="E14" s="600"/>
      <c r="F14" s="601"/>
      <c r="G14" s="601"/>
      <c r="H14" s="609"/>
      <c r="I14" s="603"/>
    </row>
    <row r="15" spans="1:9" s="604" customFormat="1" ht="15" customHeight="1">
      <c r="A15" s="2192"/>
      <c r="B15" s="597">
        <v>9</v>
      </c>
      <c r="C15" s="605" t="s">
        <v>682</v>
      </c>
      <c r="D15" s="606">
        <v>830</v>
      </c>
      <c r="E15" s="600"/>
      <c r="F15" s="601"/>
      <c r="G15" s="601"/>
      <c r="H15" s="609"/>
      <c r="I15" s="603"/>
    </row>
    <row r="16" spans="1:9" s="604" customFormat="1" ht="15" customHeight="1">
      <c r="A16" s="2192"/>
      <c r="B16" s="597">
        <v>10</v>
      </c>
      <c r="C16" s="605" t="s">
        <v>683</v>
      </c>
      <c r="D16" s="606">
        <v>400</v>
      </c>
      <c r="E16" s="600"/>
      <c r="F16" s="601"/>
      <c r="G16" s="601"/>
      <c r="H16" s="609"/>
      <c r="I16" s="603"/>
    </row>
    <row r="17" spans="1:9" s="604" customFormat="1" ht="15" customHeight="1" thickBot="1">
      <c r="A17" s="2193"/>
      <c r="B17" s="610">
        <v>11</v>
      </c>
      <c r="C17" s="611" t="s">
        <v>684</v>
      </c>
      <c r="D17" s="612">
        <v>540</v>
      </c>
      <c r="E17" s="600"/>
      <c r="F17" s="601"/>
      <c r="G17" s="601"/>
      <c r="H17" s="609"/>
      <c r="I17" s="603"/>
    </row>
    <row r="18" spans="1:9" s="604" customFormat="1" ht="15" customHeight="1">
      <c r="A18" s="2192" t="s">
        <v>164</v>
      </c>
      <c r="B18" s="597">
        <v>12</v>
      </c>
      <c r="C18" s="613" t="s">
        <v>685</v>
      </c>
      <c r="D18" s="614">
        <v>150</v>
      </c>
      <c r="E18" s="600"/>
      <c r="F18" s="601"/>
      <c r="G18" s="601"/>
      <c r="H18" s="615"/>
      <c r="I18" s="603"/>
    </row>
    <row r="19" spans="1:9" s="604" customFormat="1" ht="15" customHeight="1">
      <c r="A19" s="2192"/>
      <c r="B19" s="597">
        <v>13</v>
      </c>
      <c r="C19" s="613" t="s">
        <v>686</v>
      </c>
      <c r="D19" s="606">
        <v>600</v>
      </c>
      <c r="E19" s="600"/>
      <c r="F19" s="601"/>
      <c r="G19" s="601"/>
      <c r="H19" s="615"/>
      <c r="I19" s="603"/>
    </row>
    <row r="20" spans="1:9" s="604" customFormat="1" ht="15" customHeight="1">
      <c r="A20" s="2192"/>
      <c r="B20" s="597">
        <v>14</v>
      </c>
      <c r="C20" s="613" t="s">
        <v>687</v>
      </c>
      <c r="D20" s="606">
        <v>230</v>
      </c>
      <c r="E20" s="600"/>
      <c r="F20" s="601"/>
      <c r="G20" s="601"/>
      <c r="H20" s="615"/>
      <c r="I20" s="603"/>
    </row>
    <row r="21" spans="1:9" s="604" customFormat="1" ht="15" customHeight="1">
      <c r="A21" s="2192"/>
      <c r="B21" s="597">
        <v>15</v>
      </c>
      <c r="C21" s="613" t="s">
        <v>688</v>
      </c>
      <c r="D21" s="606">
        <v>420</v>
      </c>
      <c r="E21" s="600"/>
      <c r="F21" s="601"/>
      <c r="G21" s="601"/>
      <c r="H21" s="615"/>
      <c r="I21" s="603"/>
    </row>
    <row r="22" spans="1:9" s="604" customFormat="1" ht="15" customHeight="1">
      <c r="A22" s="2192"/>
      <c r="B22" s="597">
        <v>16</v>
      </c>
      <c r="C22" s="613" t="s">
        <v>689</v>
      </c>
      <c r="D22" s="606">
        <v>480</v>
      </c>
      <c r="E22" s="600"/>
      <c r="F22" s="601"/>
      <c r="G22" s="601"/>
      <c r="H22" s="609"/>
      <c r="I22" s="603"/>
    </row>
    <row r="23" spans="1:9" s="604" customFormat="1" ht="15" customHeight="1">
      <c r="A23" s="2192"/>
      <c r="B23" s="597">
        <v>17</v>
      </c>
      <c r="C23" s="613" t="s">
        <v>690</v>
      </c>
      <c r="D23" s="606">
        <v>150</v>
      </c>
      <c r="E23" s="600"/>
      <c r="F23" s="601"/>
      <c r="G23" s="601"/>
      <c r="H23" s="609"/>
      <c r="I23" s="603"/>
    </row>
    <row r="24" spans="1:9" s="604" customFormat="1" ht="15" customHeight="1">
      <c r="A24" s="2192"/>
      <c r="B24" s="597">
        <v>18</v>
      </c>
      <c r="C24" s="613" t="s">
        <v>691</v>
      </c>
      <c r="D24" s="606">
        <v>290</v>
      </c>
      <c r="E24" s="600"/>
      <c r="F24" s="601"/>
      <c r="G24" s="601"/>
      <c r="H24" s="609"/>
      <c r="I24" s="603"/>
    </row>
    <row r="25" spans="1:9" s="604" customFormat="1" ht="15" customHeight="1">
      <c r="A25" s="2192"/>
      <c r="B25" s="597">
        <v>19</v>
      </c>
      <c r="C25" s="613" t="s">
        <v>692</v>
      </c>
      <c r="D25" s="606">
        <v>280</v>
      </c>
      <c r="E25" s="600"/>
      <c r="F25" s="601"/>
      <c r="G25" s="601"/>
      <c r="H25" s="609"/>
      <c r="I25" s="603"/>
    </row>
    <row r="26" spans="1:9" s="604" customFormat="1" ht="15" customHeight="1">
      <c r="A26" s="2192"/>
      <c r="B26" s="597">
        <v>20</v>
      </c>
      <c r="C26" s="613" t="s">
        <v>693</v>
      </c>
      <c r="D26" s="606">
        <v>500</v>
      </c>
      <c r="E26" s="600"/>
      <c r="F26" s="601"/>
      <c r="G26" s="601"/>
      <c r="H26" s="609"/>
      <c r="I26" s="603"/>
    </row>
    <row r="27" spans="1:9" s="604" customFormat="1" ht="15" customHeight="1">
      <c r="A27" s="2192"/>
      <c r="B27" s="597">
        <v>21</v>
      </c>
      <c r="C27" s="613" t="s">
        <v>694</v>
      </c>
      <c r="D27" s="606">
        <v>450</v>
      </c>
      <c r="E27" s="600"/>
      <c r="F27" s="601"/>
      <c r="G27" s="601"/>
      <c r="H27" s="609"/>
      <c r="I27" s="603"/>
    </row>
    <row r="28" spans="1:9" s="604" customFormat="1" ht="15" customHeight="1">
      <c r="A28" s="2192"/>
      <c r="B28" s="597">
        <v>22</v>
      </c>
      <c r="C28" s="613" t="s">
        <v>695</v>
      </c>
      <c r="D28" s="606">
        <v>300</v>
      </c>
      <c r="E28" s="600"/>
      <c r="F28" s="601"/>
      <c r="G28" s="601"/>
      <c r="H28" s="609"/>
      <c r="I28" s="603"/>
    </row>
    <row r="29" spans="1:9" s="604" customFormat="1" ht="15" customHeight="1">
      <c r="A29" s="2192"/>
      <c r="B29" s="597">
        <v>23</v>
      </c>
      <c r="C29" s="613" t="s">
        <v>696</v>
      </c>
      <c r="D29" s="606">
        <v>150</v>
      </c>
      <c r="E29" s="600"/>
      <c r="F29" s="601"/>
      <c r="G29" s="601"/>
      <c r="H29" s="609"/>
      <c r="I29" s="603"/>
    </row>
    <row r="30" spans="1:9" s="604" customFormat="1" ht="15" customHeight="1">
      <c r="A30" s="2192"/>
      <c r="B30" s="597">
        <v>24</v>
      </c>
      <c r="C30" s="613" t="s">
        <v>697</v>
      </c>
      <c r="D30" s="606">
        <v>200</v>
      </c>
      <c r="E30" s="600"/>
      <c r="F30" s="601"/>
      <c r="G30" s="601"/>
      <c r="H30" s="609"/>
      <c r="I30" s="603"/>
    </row>
    <row r="31" spans="1:9" s="604" customFormat="1" ht="15" customHeight="1">
      <c r="A31" s="2192"/>
      <c r="B31" s="597">
        <v>25</v>
      </c>
      <c r="C31" s="616" t="s">
        <v>698</v>
      </c>
      <c r="D31" s="606">
        <v>400</v>
      </c>
      <c r="E31" s="600"/>
      <c r="F31" s="601"/>
      <c r="G31" s="601"/>
      <c r="H31" s="609"/>
      <c r="I31" s="603"/>
    </row>
    <row r="32" spans="1:9" s="604" customFormat="1" ht="15" customHeight="1">
      <c r="A32" s="2192"/>
      <c r="B32" s="597">
        <v>26</v>
      </c>
      <c r="C32" s="616" t="s">
        <v>699</v>
      </c>
      <c r="D32" s="606">
        <v>170</v>
      </c>
      <c r="E32" s="600"/>
      <c r="F32" s="601"/>
      <c r="G32" s="601"/>
      <c r="H32" s="609"/>
      <c r="I32" s="603"/>
    </row>
    <row r="33" spans="1:9" s="604" customFormat="1" ht="15" customHeight="1">
      <c r="A33" s="2192"/>
      <c r="B33" s="597">
        <v>27</v>
      </c>
      <c r="C33" s="616" t="s">
        <v>700</v>
      </c>
      <c r="D33" s="606">
        <v>200</v>
      </c>
      <c r="E33" s="600"/>
      <c r="F33" s="601"/>
      <c r="G33" s="601"/>
      <c r="H33" s="609"/>
      <c r="I33" s="603"/>
    </row>
    <row r="34" spans="1:9" s="604" customFormat="1" ht="15" customHeight="1">
      <c r="A34" s="2192"/>
      <c r="B34" s="597">
        <v>28</v>
      </c>
      <c r="C34" s="605" t="s">
        <v>701</v>
      </c>
      <c r="D34" s="606">
        <v>400</v>
      </c>
      <c r="E34" s="600"/>
      <c r="F34" s="601"/>
      <c r="G34" s="601"/>
      <c r="H34" s="609"/>
      <c r="I34" s="603"/>
    </row>
    <row r="35" spans="1:9" s="604" customFormat="1" ht="15" customHeight="1" thickBot="1">
      <c r="A35" s="2193"/>
      <c r="B35" s="610">
        <v>29</v>
      </c>
      <c r="C35" s="611" t="s">
        <v>702</v>
      </c>
      <c r="D35" s="612" t="s">
        <v>626</v>
      </c>
      <c r="E35" s="600"/>
      <c r="F35" s="601"/>
      <c r="G35" s="601"/>
      <c r="H35" s="609"/>
      <c r="I35" s="603"/>
    </row>
    <row r="36" spans="1:9" s="604" customFormat="1" ht="15" customHeight="1">
      <c r="A36" s="2190" t="s">
        <v>165</v>
      </c>
      <c r="B36" s="597">
        <v>30</v>
      </c>
      <c r="C36" s="613" t="s">
        <v>703</v>
      </c>
      <c r="D36" s="614">
        <v>450</v>
      </c>
      <c r="E36" s="600"/>
      <c r="F36" s="601"/>
      <c r="G36" s="601"/>
      <c r="H36" s="609"/>
      <c r="I36" s="603"/>
    </row>
    <row r="37" spans="1:9" s="604" customFormat="1" ht="15" customHeight="1" thickBot="1">
      <c r="A37" s="2191"/>
      <c r="B37" s="610">
        <v>31</v>
      </c>
      <c r="C37" s="617" t="s">
        <v>704</v>
      </c>
      <c r="D37" s="612" t="s">
        <v>626</v>
      </c>
      <c r="E37" s="600"/>
      <c r="F37" s="601"/>
      <c r="G37" s="601"/>
      <c r="H37" s="609"/>
      <c r="I37" s="603"/>
    </row>
    <row r="38" spans="1:9" s="604" customFormat="1" ht="15" customHeight="1">
      <c r="A38" s="2188" t="s">
        <v>267</v>
      </c>
      <c r="B38" s="597">
        <v>32</v>
      </c>
      <c r="C38" s="613" t="s">
        <v>705</v>
      </c>
      <c r="D38" s="614">
        <v>240</v>
      </c>
      <c r="E38" s="600"/>
      <c r="F38" s="601"/>
      <c r="G38" s="601"/>
      <c r="H38" s="609"/>
      <c r="I38" s="603"/>
    </row>
    <row r="39" spans="1:9" s="604" customFormat="1" ht="15" customHeight="1">
      <c r="A39" s="2188"/>
      <c r="B39" s="597">
        <v>33</v>
      </c>
      <c r="C39" s="613" t="s">
        <v>706</v>
      </c>
      <c r="D39" s="606">
        <v>390</v>
      </c>
      <c r="E39" s="600"/>
      <c r="F39" s="601"/>
      <c r="G39" s="601"/>
      <c r="H39" s="609"/>
      <c r="I39" s="603"/>
    </row>
    <row r="40" spans="1:9" s="604" customFormat="1" ht="15" customHeight="1">
      <c r="A40" s="2188"/>
      <c r="B40" s="597">
        <v>34</v>
      </c>
      <c r="C40" s="613" t="s">
        <v>707</v>
      </c>
      <c r="D40" s="606">
        <v>350</v>
      </c>
      <c r="E40" s="600"/>
      <c r="F40" s="601"/>
      <c r="G40" s="601"/>
      <c r="H40" s="609"/>
      <c r="I40" s="603"/>
    </row>
    <row r="41" spans="1:9" s="604" customFormat="1" ht="15" customHeight="1">
      <c r="A41" s="2188"/>
      <c r="B41" s="597">
        <v>35</v>
      </c>
      <c r="C41" s="613" t="s">
        <v>708</v>
      </c>
      <c r="D41" s="606">
        <v>500</v>
      </c>
      <c r="E41" s="600"/>
      <c r="F41" s="601"/>
      <c r="G41" s="601"/>
      <c r="H41" s="609"/>
      <c r="I41" s="603"/>
    </row>
    <row r="42" spans="1:9" s="604" customFormat="1" ht="15" customHeight="1" thickBot="1">
      <c r="A42" s="2189"/>
      <c r="B42" s="610">
        <v>36</v>
      </c>
      <c r="C42" s="617" t="s">
        <v>709</v>
      </c>
      <c r="D42" s="612">
        <v>350</v>
      </c>
      <c r="E42" s="600"/>
      <c r="F42" s="601"/>
      <c r="G42" s="601"/>
      <c r="H42" s="609"/>
      <c r="I42" s="603"/>
    </row>
    <row r="43" spans="1:9" s="604" customFormat="1" ht="15" customHeight="1">
      <c r="A43" s="2185" t="s">
        <v>166</v>
      </c>
      <c r="B43" s="618">
        <v>37</v>
      </c>
      <c r="C43" s="619" t="s">
        <v>710</v>
      </c>
      <c r="D43" s="614">
        <v>510</v>
      </c>
      <c r="E43" s="600"/>
      <c r="F43" s="601"/>
      <c r="G43" s="601"/>
      <c r="H43" s="609"/>
      <c r="I43" s="603"/>
    </row>
    <row r="44" spans="1:9" s="604" customFormat="1" ht="15" customHeight="1">
      <c r="A44" s="2186"/>
      <c r="B44" s="597">
        <v>38</v>
      </c>
      <c r="C44" s="613" t="s">
        <v>711</v>
      </c>
      <c r="D44" s="606">
        <v>850</v>
      </c>
      <c r="E44" s="600"/>
      <c r="F44" s="601"/>
      <c r="G44" s="601"/>
      <c r="H44" s="609"/>
      <c r="I44" s="603"/>
    </row>
    <row r="45" spans="1:9" s="604" customFormat="1" ht="15" customHeight="1">
      <c r="A45" s="2186"/>
      <c r="B45" s="597">
        <v>39</v>
      </c>
      <c r="C45" s="613" t="s">
        <v>712</v>
      </c>
      <c r="D45" s="606">
        <v>220</v>
      </c>
      <c r="E45" s="600"/>
      <c r="F45" s="601"/>
      <c r="G45" s="601"/>
      <c r="H45" s="609"/>
      <c r="I45" s="603"/>
    </row>
    <row r="46" spans="1:9" s="604" customFormat="1" ht="15" customHeight="1">
      <c r="A46" s="2186"/>
      <c r="B46" s="597">
        <v>40</v>
      </c>
      <c r="C46" s="613" t="s">
        <v>713</v>
      </c>
      <c r="D46" s="606">
        <v>310</v>
      </c>
      <c r="E46" s="600"/>
      <c r="F46" s="601"/>
      <c r="G46" s="601"/>
      <c r="H46" s="609"/>
      <c r="I46" s="603"/>
    </row>
    <row r="47" spans="1:9" s="604" customFormat="1" ht="15" customHeight="1">
      <c r="A47" s="2186"/>
      <c r="B47" s="597">
        <v>41</v>
      </c>
      <c r="C47" s="613" t="s">
        <v>714</v>
      </c>
      <c r="D47" s="606">
        <v>150</v>
      </c>
      <c r="E47" s="600"/>
      <c r="F47" s="601"/>
      <c r="G47" s="601"/>
      <c r="H47" s="609"/>
      <c r="I47" s="603"/>
    </row>
    <row r="48" spans="1:9" s="604" customFormat="1" ht="15" customHeight="1">
      <c r="A48" s="2186"/>
      <c r="B48" s="597">
        <v>42</v>
      </c>
      <c r="C48" s="613" t="s">
        <v>715</v>
      </c>
      <c r="D48" s="606">
        <v>530</v>
      </c>
      <c r="E48" s="600"/>
      <c r="F48" s="601"/>
      <c r="G48" s="601"/>
      <c r="H48" s="609"/>
      <c r="I48" s="603"/>
    </row>
    <row r="49" spans="1:9" s="604" customFormat="1" ht="15" customHeight="1">
      <c r="A49" s="2186"/>
      <c r="B49" s="597">
        <v>43</v>
      </c>
      <c r="C49" s="613" t="s">
        <v>716</v>
      </c>
      <c r="D49" s="606">
        <v>410</v>
      </c>
      <c r="E49" s="600"/>
      <c r="F49" s="601"/>
      <c r="G49" s="601"/>
      <c r="H49" s="609"/>
      <c r="I49" s="603"/>
    </row>
    <row r="50" spans="1:9" s="604" customFormat="1" ht="15" customHeight="1">
      <c r="A50" s="2186"/>
      <c r="B50" s="597">
        <v>44</v>
      </c>
      <c r="C50" s="613" t="s">
        <v>717</v>
      </c>
      <c r="D50" s="606">
        <v>570</v>
      </c>
      <c r="E50" s="600"/>
      <c r="F50" s="601"/>
      <c r="G50" s="601"/>
      <c r="H50" s="609"/>
      <c r="I50" s="603"/>
    </row>
    <row r="51" spans="1:9" s="604" customFormat="1" ht="15" customHeight="1" thickBot="1">
      <c r="A51" s="2187"/>
      <c r="B51" s="610">
        <v>45</v>
      </c>
      <c r="C51" s="617" t="s">
        <v>718</v>
      </c>
      <c r="D51" s="612">
        <v>700</v>
      </c>
      <c r="E51" s="600"/>
      <c r="F51" s="601"/>
      <c r="G51" s="601"/>
      <c r="H51" s="609"/>
      <c r="I51" s="603"/>
    </row>
    <row r="52" spans="1:9" s="604" customFormat="1" ht="15" customHeight="1">
      <c r="A52" s="2183" t="s">
        <v>167</v>
      </c>
      <c r="B52" s="620">
        <v>46</v>
      </c>
      <c r="C52" s="621" t="s">
        <v>719</v>
      </c>
      <c r="D52" s="614">
        <v>540</v>
      </c>
      <c r="E52" s="600"/>
      <c r="F52" s="601"/>
      <c r="G52" s="601"/>
      <c r="H52" s="609"/>
      <c r="I52" s="603"/>
    </row>
    <row r="53" spans="1:9" s="604" customFormat="1" ht="15" customHeight="1">
      <c r="A53" s="2183"/>
      <c r="B53" s="622">
        <v>47</v>
      </c>
      <c r="C53" s="613" t="s">
        <v>720</v>
      </c>
      <c r="D53" s="606">
        <v>1330</v>
      </c>
      <c r="E53" s="600"/>
      <c r="F53" s="601"/>
      <c r="G53" s="601"/>
      <c r="H53" s="609"/>
      <c r="I53" s="603"/>
    </row>
    <row r="54" spans="1:9" s="604" customFormat="1" ht="15" customHeight="1">
      <c r="A54" s="2183"/>
      <c r="B54" s="622">
        <v>48</v>
      </c>
      <c r="C54" s="613" t="s">
        <v>721</v>
      </c>
      <c r="D54" s="606">
        <v>740</v>
      </c>
      <c r="E54" s="600"/>
      <c r="F54" s="601"/>
      <c r="G54" s="601"/>
      <c r="H54" s="609"/>
      <c r="I54" s="603"/>
    </row>
    <row r="55" spans="1:9" s="604" customFormat="1" ht="15" customHeight="1">
      <c r="A55" s="2183"/>
      <c r="B55" s="622">
        <v>49</v>
      </c>
      <c r="C55" s="613" t="s">
        <v>722</v>
      </c>
      <c r="D55" s="606">
        <v>550</v>
      </c>
      <c r="E55" s="600"/>
      <c r="F55" s="601"/>
      <c r="G55" s="601"/>
      <c r="H55" s="609"/>
      <c r="I55" s="603"/>
    </row>
    <row r="56" spans="1:9" s="604" customFormat="1" ht="15" customHeight="1">
      <c r="A56" s="2183"/>
      <c r="B56" s="622">
        <v>50</v>
      </c>
      <c r="C56" s="613" t="s">
        <v>723</v>
      </c>
      <c r="D56" s="606">
        <v>410</v>
      </c>
      <c r="E56" s="600"/>
      <c r="F56" s="601"/>
      <c r="G56" s="601"/>
      <c r="H56" s="609"/>
      <c r="I56" s="603"/>
    </row>
    <row r="57" spans="1:9" s="604" customFormat="1" ht="15" customHeight="1">
      <c r="A57" s="2183"/>
      <c r="B57" s="622">
        <v>51</v>
      </c>
      <c r="C57" s="613" t="s">
        <v>724</v>
      </c>
      <c r="D57" s="606">
        <v>410</v>
      </c>
      <c r="E57" s="600"/>
      <c r="F57" s="601"/>
      <c r="G57" s="601"/>
      <c r="H57" s="609"/>
      <c r="I57" s="603"/>
    </row>
    <row r="58" spans="1:9" s="604" customFormat="1" ht="15" customHeight="1">
      <c r="A58" s="2183"/>
      <c r="B58" s="622">
        <v>52</v>
      </c>
      <c r="C58" s="613" t="s">
        <v>725</v>
      </c>
      <c r="D58" s="606">
        <v>400</v>
      </c>
      <c r="E58" s="600"/>
      <c r="F58" s="601"/>
      <c r="G58" s="601"/>
      <c r="H58" s="609"/>
      <c r="I58" s="603"/>
    </row>
    <row r="59" spans="1:9" s="604" customFormat="1" ht="15" customHeight="1">
      <c r="A59" s="2183"/>
      <c r="B59" s="622">
        <v>53</v>
      </c>
      <c r="C59" s="613" t="s">
        <v>726</v>
      </c>
      <c r="D59" s="606">
        <v>260</v>
      </c>
      <c r="E59" s="600"/>
      <c r="F59" s="601"/>
      <c r="G59" s="601"/>
      <c r="H59" s="609"/>
      <c r="I59" s="603"/>
    </row>
    <row r="60" spans="1:9" s="604" customFormat="1" ht="15" customHeight="1">
      <c r="A60" s="2183"/>
      <c r="B60" s="622">
        <v>54</v>
      </c>
      <c r="C60" s="613" t="s">
        <v>727</v>
      </c>
      <c r="D60" s="606">
        <v>450</v>
      </c>
      <c r="E60" s="600"/>
      <c r="F60" s="601"/>
      <c r="G60" s="601"/>
      <c r="H60" s="609"/>
      <c r="I60" s="603"/>
    </row>
    <row r="61" spans="1:9" s="604" customFormat="1" ht="15" customHeight="1">
      <c r="A61" s="2183"/>
      <c r="B61" s="622">
        <v>55</v>
      </c>
      <c r="C61" s="613" t="s">
        <v>728</v>
      </c>
      <c r="D61" s="606">
        <v>470</v>
      </c>
      <c r="E61" s="600"/>
      <c r="F61" s="601"/>
      <c r="G61" s="601"/>
      <c r="H61" s="609"/>
      <c r="I61" s="603"/>
    </row>
    <row r="62" spans="1:9" s="604" customFormat="1" ht="15" customHeight="1">
      <c r="A62" s="2183"/>
      <c r="B62" s="622">
        <v>56</v>
      </c>
      <c r="C62" s="613" t="s">
        <v>729</v>
      </c>
      <c r="D62" s="606">
        <v>470</v>
      </c>
      <c r="E62" s="600"/>
      <c r="F62" s="601"/>
      <c r="G62" s="601"/>
      <c r="H62" s="609"/>
      <c r="I62" s="603"/>
    </row>
    <row r="63" spans="1:9" s="604" customFormat="1" ht="15" customHeight="1">
      <c r="A63" s="2183"/>
      <c r="B63" s="622">
        <v>57</v>
      </c>
      <c r="C63" s="613" t="s">
        <v>730</v>
      </c>
      <c r="D63" s="606">
        <v>390</v>
      </c>
      <c r="E63" s="600"/>
      <c r="F63" s="601"/>
      <c r="G63" s="601"/>
      <c r="H63" s="609"/>
      <c r="I63" s="603"/>
    </row>
    <row r="64" spans="1:9" s="604" customFormat="1" ht="15" customHeight="1">
      <c r="A64" s="2183"/>
      <c r="B64" s="622">
        <v>58</v>
      </c>
      <c r="C64" s="613" t="s">
        <v>731</v>
      </c>
      <c r="D64" s="606">
        <v>230</v>
      </c>
      <c r="E64" s="600"/>
      <c r="F64" s="601"/>
      <c r="G64" s="601"/>
      <c r="H64" s="609"/>
      <c r="I64" s="603"/>
    </row>
    <row r="65" spans="1:9" s="604" customFormat="1" ht="15" customHeight="1">
      <c r="A65" s="2183"/>
      <c r="B65" s="622">
        <v>59</v>
      </c>
      <c r="C65" s="623" t="s">
        <v>732</v>
      </c>
      <c r="D65" s="606">
        <v>370</v>
      </c>
      <c r="E65" s="600"/>
      <c r="F65" s="601"/>
      <c r="G65" s="601"/>
      <c r="H65" s="609"/>
      <c r="I65" s="603"/>
    </row>
    <row r="66" spans="1:9" s="604" customFormat="1" ht="15" customHeight="1">
      <c r="A66" s="2183"/>
      <c r="B66" s="622">
        <v>60</v>
      </c>
      <c r="C66" s="605" t="s">
        <v>733</v>
      </c>
      <c r="D66" s="606">
        <v>410</v>
      </c>
      <c r="E66" s="600"/>
      <c r="F66" s="601"/>
      <c r="G66" s="601"/>
      <c r="H66" s="609"/>
      <c r="I66" s="603"/>
    </row>
    <row r="67" spans="1:9" s="604" customFormat="1" ht="15" customHeight="1">
      <c r="A67" s="2183"/>
      <c r="B67" s="622">
        <v>61</v>
      </c>
      <c r="C67" s="605" t="s">
        <v>734</v>
      </c>
      <c r="D67" s="606">
        <v>510</v>
      </c>
      <c r="E67" s="600"/>
      <c r="F67" s="601"/>
      <c r="G67" s="601"/>
      <c r="H67" s="609"/>
      <c r="I67" s="603"/>
    </row>
    <row r="68" spans="1:9" s="604" customFormat="1" ht="15" customHeight="1">
      <c r="A68" s="2183"/>
      <c r="B68" s="622">
        <v>62</v>
      </c>
      <c r="C68" s="605" t="s">
        <v>735</v>
      </c>
      <c r="D68" s="606">
        <v>290</v>
      </c>
      <c r="E68" s="600"/>
      <c r="F68" s="601"/>
      <c r="G68" s="601"/>
      <c r="H68" s="609"/>
      <c r="I68" s="603"/>
    </row>
    <row r="69" spans="1:9" s="604" customFormat="1" ht="15" customHeight="1">
      <c r="A69" s="2183"/>
      <c r="B69" s="622">
        <v>63</v>
      </c>
      <c r="C69" s="605" t="s">
        <v>736</v>
      </c>
      <c r="D69" s="606">
        <v>460</v>
      </c>
      <c r="E69" s="600"/>
      <c r="F69" s="601"/>
      <c r="G69" s="601"/>
      <c r="H69" s="609"/>
      <c r="I69" s="603"/>
    </row>
    <row r="70" spans="1:9" s="604" customFormat="1" ht="15" customHeight="1" thickBot="1">
      <c r="A70" s="2184"/>
      <c r="B70" s="624">
        <v>64</v>
      </c>
      <c r="C70" s="611" t="s">
        <v>737</v>
      </c>
      <c r="D70" s="612">
        <v>420</v>
      </c>
      <c r="E70" s="600"/>
      <c r="F70" s="601"/>
      <c r="G70" s="601"/>
      <c r="H70" s="625"/>
      <c r="I70" s="603"/>
    </row>
    <row r="71" spans="1:9">
      <c r="C71" s="626"/>
      <c r="D71" s="626"/>
      <c r="E71" s="627"/>
    </row>
  </sheetData>
  <sheetProtection algorithmName="SHA-512" hashValue="P5mAHqk7kaQe9y1uDPlX4E2U/VzH9SsQ6C6F/1kPdyGL+DCJApcA3SHbnWskfMJ8M22vyNp8NySWK8IdVupVtg==" saltValue="hGUVZfycL2a2crH/qhf5kw==" spinCount="100000" sheet="1" objects="1" scenarios="1"/>
  <mergeCells count="8">
    <mergeCell ref="A5:A6"/>
    <mergeCell ref="B5:B6"/>
    <mergeCell ref="A52:A70"/>
    <mergeCell ref="A43:A51"/>
    <mergeCell ref="A38:A42"/>
    <mergeCell ref="A36:A37"/>
    <mergeCell ref="A7:A17"/>
    <mergeCell ref="A18:A35"/>
  </mergeCells>
  <phoneticPr fontId="9"/>
  <pageMargins left="0.9055118110236221" right="0.31496062992125984" top="0.55118110236220474" bottom="0.35433070866141736" header="0.31496062992125984" footer="0.31496062992125984"/>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9288C-9112-4F00-9E72-B31A478A8D4B}">
  <dimension ref="A1:G68"/>
  <sheetViews>
    <sheetView view="pageBreakPreview" zoomScale="85" zoomScaleNormal="100" zoomScaleSheetLayoutView="85" workbookViewId="0">
      <selection activeCell="B16" sqref="B16:B18"/>
    </sheetView>
  </sheetViews>
  <sheetFormatPr defaultRowHeight="13"/>
  <cols>
    <col min="1" max="1" width="2.6328125" style="7" customWidth="1"/>
    <col min="2" max="2" width="36.90625" style="7" customWidth="1"/>
    <col min="3" max="3" width="11.90625" style="7" customWidth="1"/>
    <col min="4" max="4" width="4.08984375" style="7" customWidth="1"/>
    <col min="5" max="5" width="34.6328125" style="7" customWidth="1"/>
    <col min="6" max="6" width="3.7265625" style="7" customWidth="1"/>
    <col min="7" max="7" width="34.6328125" style="7" customWidth="1"/>
    <col min="8" max="8" width="8.7265625" style="7"/>
    <col min="9" max="9" width="16.7265625" style="7" customWidth="1"/>
    <col min="10" max="16384" width="8.7265625" style="7"/>
  </cols>
  <sheetData>
    <row r="1" spans="2:7" ht="13.5" thickBot="1"/>
    <row r="2" spans="2:7" ht="15" customHeight="1" thickBot="1">
      <c r="B2" s="21" t="s">
        <v>424</v>
      </c>
      <c r="C2" s="5"/>
      <c r="E2" s="22" t="s">
        <v>425</v>
      </c>
      <c r="F2" s="5"/>
      <c r="G2" s="22" t="s">
        <v>506</v>
      </c>
    </row>
    <row r="3" spans="2:7" ht="15" customHeight="1">
      <c r="B3" s="23" t="s">
        <v>426</v>
      </c>
      <c r="C3" s="24"/>
      <c r="E3" s="25" t="s">
        <v>427</v>
      </c>
      <c r="F3" s="24"/>
      <c r="G3" s="25" t="s">
        <v>507</v>
      </c>
    </row>
    <row r="4" spans="2:7" ht="15" customHeight="1">
      <c r="B4" s="26" t="s">
        <v>428</v>
      </c>
      <c r="C4" s="24" t="s">
        <v>270</v>
      </c>
      <c r="E4" s="27" t="s">
        <v>429</v>
      </c>
      <c r="F4" s="24"/>
      <c r="G4" s="27" t="s">
        <v>508</v>
      </c>
    </row>
    <row r="5" spans="2:7" ht="15" customHeight="1">
      <c r="B5" s="26" t="s">
        <v>430</v>
      </c>
      <c r="C5" s="24" t="s">
        <v>524</v>
      </c>
      <c r="E5" s="27" t="s">
        <v>432</v>
      </c>
      <c r="F5" s="24"/>
      <c r="G5" s="27" t="s">
        <v>509</v>
      </c>
    </row>
    <row r="6" spans="2:7" ht="15" customHeight="1">
      <c r="B6" s="26" t="s">
        <v>431</v>
      </c>
      <c r="C6" s="24" t="s">
        <v>393</v>
      </c>
      <c r="E6" s="27" t="s">
        <v>434</v>
      </c>
      <c r="F6" s="24"/>
      <c r="G6" s="27" t="s">
        <v>510</v>
      </c>
    </row>
    <row r="7" spans="2:7" ht="15" customHeight="1">
      <c r="B7" s="26" t="s">
        <v>433</v>
      </c>
      <c r="C7" s="24"/>
      <c r="E7" s="27" t="s">
        <v>436</v>
      </c>
      <c r="F7" s="24"/>
      <c r="G7" s="27" t="s">
        <v>511</v>
      </c>
    </row>
    <row r="8" spans="2:7" ht="15" customHeight="1">
      <c r="B8" s="26" t="s">
        <v>435</v>
      </c>
      <c r="C8" s="24" t="s">
        <v>648</v>
      </c>
      <c r="E8" s="27" t="s">
        <v>438</v>
      </c>
      <c r="F8" s="24"/>
      <c r="G8" s="27" t="s">
        <v>512</v>
      </c>
    </row>
    <row r="9" spans="2:7" ht="15" customHeight="1">
      <c r="B9" s="26" t="s">
        <v>437</v>
      </c>
      <c r="C9" s="24" t="s">
        <v>649</v>
      </c>
      <c r="E9" s="27" t="s">
        <v>440</v>
      </c>
      <c r="F9" s="24"/>
      <c r="G9" s="27" t="s">
        <v>513</v>
      </c>
    </row>
    <row r="10" spans="2:7" ht="15" customHeight="1">
      <c r="B10" s="26" t="s">
        <v>788</v>
      </c>
      <c r="C10" s="24" t="s">
        <v>650</v>
      </c>
      <c r="E10" s="27" t="s">
        <v>442</v>
      </c>
      <c r="F10" s="24"/>
      <c r="G10" s="27" t="s">
        <v>514</v>
      </c>
    </row>
    <row r="11" spans="2:7" ht="15" customHeight="1">
      <c r="B11" s="26" t="s">
        <v>439</v>
      </c>
      <c r="C11" s="24" t="s">
        <v>651</v>
      </c>
      <c r="E11" s="27" t="s">
        <v>774</v>
      </c>
      <c r="F11" s="24"/>
      <c r="G11" s="27" t="s">
        <v>515</v>
      </c>
    </row>
    <row r="12" spans="2:7" ht="15" customHeight="1">
      <c r="B12" s="26" t="s">
        <v>441</v>
      </c>
      <c r="C12" s="24" t="s">
        <v>652</v>
      </c>
      <c r="E12" s="27" t="s">
        <v>632</v>
      </c>
      <c r="F12" s="24"/>
      <c r="G12" s="27" t="s">
        <v>602</v>
      </c>
    </row>
    <row r="13" spans="2:7" ht="15" customHeight="1">
      <c r="B13" s="26" t="s">
        <v>443</v>
      </c>
      <c r="C13" s="24" t="s">
        <v>653</v>
      </c>
      <c r="E13" s="27" t="s">
        <v>633</v>
      </c>
      <c r="F13" s="24"/>
      <c r="G13" s="27" t="s">
        <v>516</v>
      </c>
    </row>
    <row r="14" spans="2:7" ht="15" customHeight="1">
      <c r="B14" s="26" t="s">
        <v>444</v>
      </c>
      <c r="C14" s="24" t="s">
        <v>654</v>
      </c>
      <c r="E14" s="27" t="s">
        <v>448</v>
      </c>
      <c r="F14" s="24"/>
      <c r="G14" s="27" t="s">
        <v>517</v>
      </c>
    </row>
    <row r="15" spans="2:7" ht="15" customHeight="1">
      <c r="B15" s="26" t="s">
        <v>445</v>
      </c>
      <c r="C15" s="24" t="s">
        <v>655</v>
      </c>
      <c r="E15" s="27" t="s">
        <v>450</v>
      </c>
      <c r="F15" s="24"/>
      <c r="G15" s="27" t="s">
        <v>518</v>
      </c>
    </row>
    <row r="16" spans="2:7" ht="15" customHeight="1">
      <c r="B16" s="26" t="s">
        <v>446</v>
      </c>
      <c r="C16" s="24" t="s">
        <v>656</v>
      </c>
      <c r="E16" s="27" t="s">
        <v>451</v>
      </c>
      <c r="F16" s="24"/>
      <c r="G16" s="27" t="s">
        <v>519</v>
      </c>
    </row>
    <row r="17" spans="2:7" ht="15" customHeight="1" thickBot="1">
      <c r="B17" s="28" t="s">
        <v>672</v>
      </c>
      <c r="C17" s="24" t="s">
        <v>657</v>
      </c>
      <c r="E17" s="27" t="s">
        <v>453</v>
      </c>
      <c r="F17" s="24"/>
      <c r="G17" s="27"/>
    </row>
    <row r="18" spans="2:7" ht="15" customHeight="1" thickBot="1">
      <c r="B18" s="28"/>
      <c r="C18" s="24" t="s">
        <v>658</v>
      </c>
      <c r="E18" s="27" t="s">
        <v>455</v>
      </c>
      <c r="F18" s="24"/>
      <c r="G18" s="27"/>
    </row>
    <row r="19" spans="2:7" ht="15" customHeight="1" thickBot="1">
      <c r="B19" s="28"/>
      <c r="C19" s="24"/>
      <c r="E19" s="27" t="s">
        <v>457</v>
      </c>
      <c r="F19" s="24"/>
      <c r="G19" s="27"/>
    </row>
    <row r="20" spans="2:7" ht="15" customHeight="1" thickBot="1">
      <c r="B20" s="29" t="s">
        <v>447</v>
      </c>
      <c r="C20" s="24" t="s">
        <v>662</v>
      </c>
      <c r="E20" s="27" t="s">
        <v>459</v>
      </c>
      <c r="F20" s="24"/>
      <c r="G20" s="628"/>
    </row>
    <row r="21" spans="2:7" ht="15" customHeight="1">
      <c r="B21" s="23" t="s">
        <v>394</v>
      </c>
      <c r="C21" s="24"/>
      <c r="E21" s="27" t="s">
        <v>461</v>
      </c>
      <c r="F21" s="24"/>
      <c r="G21" s="629" t="s">
        <v>765</v>
      </c>
    </row>
    <row r="22" spans="2:7" ht="15" customHeight="1" thickBot="1">
      <c r="B22" s="28" t="s">
        <v>395</v>
      </c>
      <c r="C22" s="24" t="s">
        <v>663</v>
      </c>
      <c r="E22" s="27" t="s">
        <v>463</v>
      </c>
      <c r="F22" s="24"/>
      <c r="G22" s="629" t="s">
        <v>766</v>
      </c>
    </row>
    <row r="23" spans="2:7" ht="15" customHeight="1" thickBot="1">
      <c r="B23" s="31" t="s">
        <v>449</v>
      </c>
      <c r="C23" s="24"/>
      <c r="E23" s="27" t="s">
        <v>465</v>
      </c>
      <c r="F23" s="24"/>
      <c r="G23" s="629" t="s">
        <v>767</v>
      </c>
    </row>
    <row r="24" spans="2:7" ht="15" customHeight="1">
      <c r="B24" s="32" t="s">
        <v>354</v>
      </c>
      <c r="C24" s="24"/>
      <c r="E24" s="27" t="s">
        <v>301</v>
      </c>
      <c r="F24" s="24"/>
      <c r="G24" s="629" t="s">
        <v>768</v>
      </c>
    </row>
    <row r="25" spans="2:7" ht="15" customHeight="1">
      <c r="B25" s="32" t="s">
        <v>452</v>
      </c>
      <c r="C25" s="24"/>
      <c r="E25" s="27" t="s">
        <v>467</v>
      </c>
      <c r="F25" s="24"/>
      <c r="G25" s="629" t="s">
        <v>769</v>
      </c>
    </row>
    <row r="26" spans="2:7" ht="15" customHeight="1">
      <c r="B26" s="32" t="s">
        <v>454</v>
      </c>
      <c r="C26" s="24"/>
      <c r="E26" s="27" t="s">
        <v>468</v>
      </c>
      <c r="F26" s="24"/>
      <c r="G26" s="629" t="s">
        <v>770</v>
      </c>
    </row>
    <row r="27" spans="2:7" ht="15" customHeight="1">
      <c r="B27" s="23" t="s">
        <v>456</v>
      </c>
      <c r="C27" s="33"/>
      <c r="E27" s="27"/>
      <c r="F27" s="24"/>
      <c r="G27" s="629"/>
    </row>
    <row r="28" spans="2:7" ht="15" customHeight="1" thickBot="1">
      <c r="B28" s="28" t="s">
        <v>458</v>
      </c>
      <c r="C28" s="24"/>
      <c r="E28" s="27"/>
      <c r="F28" s="24"/>
      <c r="G28" s="629"/>
    </row>
    <row r="29" spans="2:7" ht="15" customHeight="1" thickBot="1">
      <c r="B29" s="34" t="s">
        <v>460</v>
      </c>
      <c r="C29" s="24"/>
      <c r="E29" s="27"/>
      <c r="F29" s="24"/>
      <c r="G29" s="629"/>
    </row>
    <row r="30" spans="2:7" ht="15" customHeight="1">
      <c r="B30" s="23" t="s">
        <v>462</v>
      </c>
      <c r="C30" s="24"/>
      <c r="E30" s="27"/>
      <c r="F30" s="24"/>
      <c r="G30" s="629"/>
    </row>
    <row r="31" spans="2:7" ht="15" customHeight="1">
      <c r="B31" s="26" t="s">
        <v>464</v>
      </c>
      <c r="C31" s="24"/>
      <c r="E31" s="27"/>
      <c r="F31" s="24"/>
      <c r="G31" s="629"/>
    </row>
    <row r="32" spans="2:7" ht="15" customHeight="1">
      <c r="B32" s="26" t="s">
        <v>669</v>
      </c>
      <c r="C32" s="24"/>
      <c r="E32" s="27"/>
      <c r="F32" s="24"/>
      <c r="G32" s="629"/>
    </row>
    <row r="33" spans="1:7" ht="15" customHeight="1" thickBot="1">
      <c r="B33" s="35" t="s">
        <v>466</v>
      </c>
      <c r="C33" s="33"/>
      <c r="E33" s="27"/>
      <c r="F33" s="5"/>
      <c r="G33" s="629"/>
    </row>
    <row r="34" spans="1:7" ht="15" customHeight="1" thickBot="1">
      <c r="B34" s="36" t="s">
        <v>391</v>
      </c>
      <c r="C34" s="30"/>
      <c r="E34" s="27"/>
      <c r="F34" s="24"/>
      <c r="G34" s="629"/>
    </row>
    <row r="35" spans="1:7" ht="15" customHeight="1" thickBot="1">
      <c r="B35" s="37" t="s">
        <v>469</v>
      </c>
      <c r="C35" s="30"/>
      <c r="E35" s="27"/>
      <c r="F35" s="24"/>
      <c r="G35" s="629"/>
    </row>
    <row r="36" spans="1:7" ht="15" customHeight="1" thickBot="1">
      <c r="B36" s="38" t="s">
        <v>470</v>
      </c>
      <c r="C36" s="30"/>
      <c r="E36" s="39" t="s">
        <v>471</v>
      </c>
      <c r="F36" s="24"/>
      <c r="G36" s="630"/>
    </row>
    <row r="37" spans="1:7" ht="15" customHeight="1">
      <c r="B37" s="26" t="s">
        <v>472</v>
      </c>
      <c r="C37" s="30"/>
      <c r="E37" s="40" t="s">
        <v>473</v>
      </c>
      <c r="F37" s="24"/>
      <c r="G37" s="629"/>
    </row>
    <row r="38" spans="1:7" ht="15" customHeight="1" thickBot="1">
      <c r="B38" s="38" t="s">
        <v>474</v>
      </c>
      <c r="C38" s="30"/>
      <c r="D38" s="3"/>
      <c r="E38" s="27" t="s">
        <v>475</v>
      </c>
      <c r="G38" s="629"/>
    </row>
    <row r="39" spans="1:7" ht="15" customHeight="1">
      <c r="A39" s="2194" t="s">
        <v>194</v>
      </c>
      <c r="B39" s="38" t="s">
        <v>476</v>
      </c>
      <c r="C39" s="30"/>
      <c r="D39" s="3"/>
      <c r="E39" s="25" t="s">
        <v>477</v>
      </c>
      <c r="G39" s="629"/>
    </row>
    <row r="40" spans="1:7" ht="15" customHeight="1" thickBot="1">
      <c r="A40" s="2195"/>
      <c r="B40" s="35" t="s">
        <v>478</v>
      </c>
      <c r="C40" s="30"/>
      <c r="D40" s="3"/>
      <c r="E40" s="41" t="s">
        <v>479</v>
      </c>
      <c r="F40" s="5"/>
      <c r="G40" s="629"/>
    </row>
    <row r="41" spans="1:7" ht="15" customHeight="1" thickBot="1">
      <c r="A41" s="2195"/>
      <c r="B41" s="42"/>
      <c r="C41" s="30"/>
      <c r="D41" s="3"/>
      <c r="E41" s="43"/>
      <c r="F41" s="24"/>
      <c r="G41" s="7" t="s">
        <v>584</v>
      </c>
    </row>
    <row r="42" spans="1:7" ht="15" customHeight="1" thickBot="1">
      <c r="A42" s="2195"/>
      <c r="B42" s="44" t="s">
        <v>480</v>
      </c>
      <c r="C42" s="24" t="s">
        <v>143</v>
      </c>
      <c r="D42" s="3"/>
      <c r="E42" s="6"/>
      <c r="F42" s="24"/>
      <c r="G42" s="53" t="s">
        <v>585</v>
      </c>
    </row>
    <row r="43" spans="1:7" ht="15" customHeight="1" thickBot="1">
      <c r="A43" s="2195"/>
      <c r="B43" s="45" t="s">
        <v>481</v>
      </c>
      <c r="C43" s="24" t="s">
        <v>144</v>
      </c>
      <c r="D43" s="3"/>
      <c r="E43" s="46" t="s">
        <v>208</v>
      </c>
      <c r="F43" s="24"/>
      <c r="G43" s="53" t="s">
        <v>586</v>
      </c>
    </row>
    <row r="44" spans="1:7" ht="15" customHeight="1" thickBot="1">
      <c r="A44" s="2196"/>
      <c r="B44" s="47" t="s">
        <v>482</v>
      </c>
      <c r="C44" s="30"/>
      <c r="E44" s="27" t="s">
        <v>483</v>
      </c>
      <c r="F44" s="24"/>
      <c r="G44" s="53" t="s">
        <v>587</v>
      </c>
    </row>
    <row r="45" spans="1:7" ht="15" customHeight="1">
      <c r="A45" s="43"/>
      <c r="B45" s="47" t="s">
        <v>484</v>
      </c>
      <c r="C45" s="3"/>
      <c r="E45" s="27" t="s">
        <v>485</v>
      </c>
      <c r="F45" s="24"/>
      <c r="G45" s="53" t="s">
        <v>588</v>
      </c>
    </row>
    <row r="46" spans="1:7" ht="15" customHeight="1">
      <c r="B46" s="47" t="s">
        <v>486</v>
      </c>
      <c r="C46" s="20" t="s">
        <v>60</v>
      </c>
      <c r="E46" s="27" t="s">
        <v>487</v>
      </c>
      <c r="F46" s="24"/>
      <c r="G46" s="53" t="s">
        <v>589</v>
      </c>
    </row>
    <row r="47" spans="1:7" ht="15" customHeight="1">
      <c r="B47" s="47" t="s">
        <v>488</v>
      </c>
      <c r="C47" s="48" t="s">
        <v>61</v>
      </c>
      <c r="E47" s="27" t="s">
        <v>489</v>
      </c>
      <c r="F47" s="24"/>
      <c r="G47" s="53" t="s">
        <v>590</v>
      </c>
    </row>
    <row r="48" spans="1:7" ht="15" customHeight="1">
      <c r="B48" s="47" t="s">
        <v>490</v>
      </c>
      <c r="C48" s="48" t="s">
        <v>62</v>
      </c>
      <c r="E48" s="27" t="s">
        <v>491</v>
      </c>
      <c r="F48" s="24"/>
      <c r="G48" s="53" t="s">
        <v>591</v>
      </c>
    </row>
    <row r="49" spans="1:7" ht="15" customHeight="1">
      <c r="B49" s="47" t="s">
        <v>492</v>
      </c>
      <c r="C49" s="48" t="s">
        <v>223</v>
      </c>
      <c r="E49" s="27" t="s">
        <v>493</v>
      </c>
      <c r="F49" s="24"/>
      <c r="G49" s="53" t="s">
        <v>592</v>
      </c>
    </row>
    <row r="50" spans="1:7" ht="15" customHeight="1">
      <c r="B50" s="47" t="s">
        <v>494</v>
      </c>
      <c r="C50" s="48" t="s">
        <v>64</v>
      </c>
      <c r="D50" s="20"/>
      <c r="E50" s="27" t="s">
        <v>495</v>
      </c>
      <c r="F50" s="24"/>
      <c r="G50" s="53" t="s">
        <v>593</v>
      </c>
    </row>
    <row r="51" spans="1:7" ht="15" customHeight="1">
      <c r="B51" s="47" t="s">
        <v>496</v>
      </c>
      <c r="C51" s="48" t="s">
        <v>65</v>
      </c>
      <c r="D51" s="49"/>
      <c r="E51" s="27" t="s">
        <v>497</v>
      </c>
      <c r="F51" s="24"/>
      <c r="G51" s="53" t="s">
        <v>594</v>
      </c>
    </row>
    <row r="52" spans="1:7" ht="15" customHeight="1" thickBot="1">
      <c r="B52" s="50" t="s">
        <v>498</v>
      </c>
      <c r="C52" s="48" t="s">
        <v>66</v>
      </c>
      <c r="D52" s="49"/>
      <c r="E52" s="27" t="s">
        <v>499</v>
      </c>
      <c r="F52" s="24"/>
      <c r="G52" s="53" t="s">
        <v>595</v>
      </c>
    </row>
    <row r="53" spans="1:7" ht="15" customHeight="1" thickBot="1">
      <c r="B53" s="51"/>
      <c r="C53" s="52"/>
      <c r="D53" s="49"/>
      <c r="E53" s="27" t="s">
        <v>500</v>
      </c>
      <c r="F53" s="24"/>
      <c r="G53" s="53" t="s">
        <v>596</v>
      </c>
    </row>
    <row r="54" spans="1:7" ht="15" customHeight="1" thickBot="1">
      <c r="B54" s="659" t="s">
        <v>781</v>
      </c>
      <c r="C54" s="49"/>
      <c r="D54" s="49"/>
      <c r="E54" s="27" t="s">
        <v>501</v>
      </c>
      <c r="F54" s="24"/>
      <c r="G54" s="53" t="s">
        <v>597</v>
      </c>
    </row>
    <row r="55" spans="1:7" ht="13.5" thickTop="1">
      <c r="B55" s="660" t="s">
        <v>385</v>
      </c>
      <c r="C55" s="49"/>
      <c r="D55" s="49"/>
      <c r="E55" s="25" t="s">
        <v>502</v>
      </c>
      <c r="F55" s="24"/>
      <c r="G55" s="53" t="s">
        <v>598</v>
      </c>
    </row>
    <row r="56" spans="1:7">
      <c r="B56" s="661" t="s">
        <v>386</v>
      </c>
      <c r="C56" s="49"/>
      <c r="D56" s="49"/>
      <c r="E56" s="27" t="s">
        <v>503</v>
      </c>
      <c r="F56" s="52"/>
      <c r="G56" s="53" t="s">
        <v>599</v>
      </c>
    </row>
    <row r="57" spans="1:7">
      <c r="B57" s="661" t="s">
        <v>387</v>
      </c>
      <c r="C57" s="49"/>
      <c r="D57" s="49"/>
      <c r="E57" s="27" t="s">
        <v>504</v>
      </c>
      <c r="F57" s="52"/>
      <c r="G57" s="53" t="s">
        <v>600</v>
      </c>
    </row>
    <row r="58" spans="1:7" ht="13" customHeight="1" thickBot="1">
      <c r="B58" s="661" t="s">
        <v>388</v>
      </c>
      <c r="C58" s="49"/>
      <c r="D58" s="49"/>
      <c r="E58" s="41" t="s">
        <v>505</v>
      </c>
      <c r="F58" s="52"/>
      <c r="G58" s="53" t="s">
        <v>601</v>
      </c>
    </row>
    <row r="59" spans="1:7" ht="14">
      <c r="A59" s="19"/>
      <c r="B59" s="661" t="s">
        <v>389</v>
      </c>
      <c r="C59" s="49"/>
      <c r="D59" s="49"/>
      <c r="E59" s="53"/>
      <c r="F59" s="52"/>
      <c r="G59" s="53" t="s">
        <v>185</v>
      </c>
    </row>
    <row r="60" spans="1:7" ht="14">
      <c r="A60" s="19"/>
      <c r="B60" s="661" t="s">
        <v>390</v>
      </c>
      <c r="C60" s="19"/>
      <c r="D60" s="19"/>
      <c r="E60" s="53"/>
      <c r="F60" s="52"/>
      <c r="G60" s="53"/>
    </row>
    <row r="61" spans="1:7" ht="14">
      <c r="A61" s="19"/>
      <c r="B61" s="662" t="s">
        <v>782</v>
      </c>
      <c r="C61" s="19"/>
      <c r="D61" s="19"/>
      <c r="E61" s="53"/>
      <c r="F61" s="19"/>
      <c r="G61" s="53"/>
    </row>
    <row r="62" spans="1:7" ht="13" customHeight="1">
      <c r="A62" s="19"/>
      <c r="B62" s="662" t="s">
        <v>783</v>
      </c>
      <c r="E62" s="53"/>
      <c r="F62" s="19"/>
      <c r="G62" s="53"/>
    </row>
    <row r="63" spans="1:7" ht="14">
      <c r="A63" s="19"/>
      <c r="B63" s="662" t="s">
        <v>784</v>
      </c>
      <c r="E63" s="53"/>
      <c r="F63" s="19"/>
      <c r="G63" s="53"/>
    </row>
    <row r="64" spans="1:7" ht="14">
      <c r="B64" s="661" t="s">
        <v>581</v>
      </c>
      <c r="E64" s="2"/>
      <c r="F64" s="19"/>
      <c r="G64" s="2"/>
    </row>
    <row r="65" spans="2:7" ht="14.5" thickBot="1">
      <c r="B65" s="663" t="s">
        <v>582</v>
      </c>
      <c r="E65" s="2"/>
      <c r="F65" s="19"/>
      <c r="G65" s="2"/>
    </row>
    <row r="66" spans="2:7">
      <c r="E66" s="2"/>
      <c r="G66" s="2"/>
    </row>
    <row r="67" spans="2:7">
      <c r="E67" s="2"/>
      <c r="G67" s="2"/>
    </row>
    <row r="68" spans="2:7">
      <c r="E68" s="2"/>
      <c r="G68" s="2"/>
    </row>
  </sheetData>
  <mergeCells count="1">
    <mergeCell ref="A39:A44"/>
  </mergeCells>
  <phoneticPr fontId="9"/>
  <pageMargins left="0.7" right="0.7" top="0.75" bottom="0.75" header="0.3" footer="0.3"/>
  <pageSetup paperSize="9" scale="6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75F3C-C28B-408B-A32F-8A63DB4DC94E}">
  <dimension ref="A1:K21"/>
  <sheetViews>
    <sheetView view="pageBreakPreview" zoomScale="85" zoomScaleNormal="100" zoomScaleSheetLayoutView="85" workbookViewId="0">
      <selection activeCell="B9" sqref="B9"/>
    </sheetView>
  </sheetViews>
  <sheetFormatPr defaultRowHeight="13"/>
  <cols>
    <col min="1" max="1" width="8.7265625" style="64"/>
    <col min="2" max="2" width="21.08984375" style="71" customWidth="1"/>
    <col min="3" max="3" width="35.6328125" style="64" customWidth="1"/>
    <col min="4" max="9" width="12.6328125" style="64" customWidth="1"/>
    <col min="10" max="10" width="9.36328125" style="64" customWidth="1"/>
    <col min="11" max="16384" width="8.7265625" style="64"/>
  </cols>
  <sheetData>
    <row r="1" spans="1:11" ht="23.15" customHeight="1" thickBot="1"/>
    <row r="2" spans="1:11" ht="36.65" customHeight="1" thickBot="1">
      <c r="B2" s="860" t="s">
        <v>755</v>
      </c>
      <c r="C2" s="861"/>
      <c r="D2" s="861"/>
      <c r="E2" s="861"/>
      <c r="F2" s="861"/>
      <c r="G2" s="861"/>
      <c r="H2" s="861"/>
      <c r="I2" s="861"/>
      <c r="J2" s="862"/>
    </row>
    <row r="3" spans="1:11" ht="23.15" customHeight="1">
      <c r="B3" s="863" t="s">
        <v>756</v>
      </c>
      <c r="C3" s="864"/>
      <c r="D3" s="864"/>
      <c r="E3" s="864"/>
      <c r="F3" s="864"/>
      <c r="G3" s="864"/>
      <c r="H3" s="864"/>
      <c r="I3" s="864"/>
      <c r="J3" s="865"/>
    </row>
    <row r="4" spans="1:11" ht="23.15" customHeight="1" thickBot="1">
      <c r="B4" s="866"/>
      <c r="C4" s="867"/>
      <c r="D4" s="867"/>
      <c r="E4" s="867"/>
      <c r="F4" s="867"/>
      <c r="G4" s="867"/>
      <c r="H4" s="867"/>
      <c r="I4" s="867"/>
      <c r="J4" s="868"/>
    </row>
    <row r="5" spans="1:11" ht="36.65" customHeight="1" thickBot="1">
      <c r="B5" s="632" t="s">
        <v>191</v>
      </c>
      <c r="C5" s="880">
        <f>基本情報シート!F11</f>
        <v>0</v>
      </c>
      <c r="D5" s="881"/>
      <c r="E5" s="633" t="s">
        <v>15</v>
      </c>
      <c r="F5" s="882" t="str">
        <f>基本情報シート!R11</f>
        <v xml:space="preserve"> </v>
      </c>
      <c r="G5" s="883"/>
      <c r="H5" s="634" t="s">
        <v>133</v>
      </c>
      <c r="I5" s="878" t="str">
        <f>基本情報シート!V11</f>
        <v xml:space="preserve"> </v>
      </c>
      <c r="J5" s="878"/>
      <c r="K5" s="635"/>
    </row>
    <row r="6" spans="1:11" ht="29.5" customHeight="1" thickBot="1">
      <c r="B6" s="636" t="s">
        <v>757</v>
      </c>
      <c r="C6" s="637" t="s">
        <v>758</v>
      </c>
      <c r="D6" s="871" t="s">
        <v>759</v>
      </c>
      <c r="E6" s="872"/>
      <c r="F6" s="872"/>
      <c r="G6" s="872"/>
      <c r="H6" s="872"/>
      <c r="I6" s="873"/>
      <c r="J6" s="638" t="s">
        <v>760</v>
      </c>
    </row>
    <row r="7" spans="1:11" ht="25" customHeight="1">
      <c r="A7" s="879" t="s">
        <v>761</v>
      </c>
      <c r="B7" s="639">
        <v>45276</v>
      </c>
      <c r="C7" s="640" t="s">
        <v>762</v>
      </c>
      <c r="D7" s="884" t="s">
        <v>765</v>
      </c>
      <c r="E7" s="885"/>
      <c r="F7" s="869" t="s">
        <v>766</v>
      </c>
      <c r="G7" s="885"/>
      <c r="H7" s="869" t="s">
        <v>769</v>
      </c>
      <c r="I7" s="870"/>
      <c r="J7" s="641"/>
    </row>
    <row r="8" spans="1:11" ht="25" customHeight="1">
      <c r="A8" s="879"/>
      <c r="B8" s="644">
        <v>45281</v>
      </c>
      <c r="C8" s="645" t="s">
        <v>763</v>
      </c>
      <c r="D8" s="874" t="s">
        <v>764</v>
      </c>
      <c r="E8" s="875"/>
      <c r="F8" s="876"/>
      <c r="G8" s="875"/>
      <c r="H8" s="876"/>
      <c r="I8" s="877"/>
      <c r="J8" s="642"/>
    </row>
    <row r="9" spans="1:11" ht="25" customHeight="1">
      <c r="B9" s="646"/>
      <c r="C9" s="647"/>
      <c r="D9" s="854"/>
      <c r="E9" s="855"/>
      <c r="F9" s="855"/>
      <c r="G9" s="855"/>
      <c r="H9" s="855"/>
      <c r="I9" s="856"/>
      <c r="J9" s="642"/>
    </row>
    <row r="10" spans="1:11" ht="25" customHeight="1">
      <c r="B10" s="646"/>
      <c r="C10" s="647"/>
      <c r="D10" s="854"/>
      <c r="E10" s="855"/>
      <c r="F10" s="855"/>
      <c r="G10" s="855"/>
      <c r="H10" s="855"/>
      <c r="I10" s="856"/>
      <c r="J10" s="642"/>
    </row>
    <row r="11" spans="1:11" ht="25" customHeight="1">
      <c r="B11" s="646"/>
      <c r="C11" s="647"/>
      <c r="D11" s="854"/>
      <c r="E11" s="855"/>
      <c r="F11" s="855"/>
      <c r="G11" s="855"/>
      <c r="H11" s="855"/>
      <c r="I11" s="856"/>
      <c r="J11" s="642"/>
    </row>
    <row r="12" spans="1:11" ht="25" customHeight="1">
      <c r="B12" s="646"/>
      <c r="C12" s="647"/>
      <c r="D12" s="854"/>
      <c r="E12" s="855"/>
      <c r="F12" s="855"/>
      <c r="G12" s="855"/>
      <c r="H12" s="855"/>
      <c r="I12" s="856"/>
      <c r="J12" s="642"/>
    </row>
    <row r="13" spans="1:11" ht="25" customHeight="1">
      <c r="B13" s="646"/>
      <c r="C13" s="647"/>
      <c r="D13" s="854"/>
      <c r="E13" s="855"/>
      <c r="F13" s="855"/>
      <c r="G13" s="855"/>
      <c r="H13" s="855"/>
      <c r="I13" s="856"/>
      <c r="J13" s="642"/>
    </row>
    <row r="14" spans="1:11" ht="25" customHeight="1">
      <c r="B14" s="646"/>
      <c r="C14" s="647"/>
      <c r="D14" s="854"/>
      <c r="E14" s="855"/>
      <c r="F14" s="855"/>
      <c r="G14" s="855"/>
      <c r="H14" s="855"/>
      <c r="I14" s="856"/>
      <c r="J14" s="642"/>
    </row>
    <row r="15" spans="1:11" ht="25" customHeight="1">
      <c r="B15" s="646"/>
      <c r="C15" s="647"/>
      <c r="D15" s="854"/>
      <c r="E15" s="855"/>
      <c r="F15" s="855"/>
      <c r="G15" s="855"/>
      <c r="H15" s="855"/>
      <c r="I15" s="856"/>
      <c r="J15" s="642"/>
    </row>
    <row r="16" spans="1:11" ht="25" customHeight="1">
      <c r="B16" s="646"/>
      <c r="C16" s="647"/>
      <c r="D16" s="854"/>
      <c r="E16" s="855"/>
      <c r="F16" s="855"/>
      <c r="G16" s="855"/>
      <c r="H16" s="855"/>
      <c r="I16" s="856"/>
      <c r="J16" s="642"/>
    </row>
    <row r="17" spans="2:10" ht="25" customHeight="1">
      <c r="B17" s="646"/>
      <c r="C17" s="647"/>
      <c r="D17" s="854"/>
      <c r="E17" s="855"/>
      <c r="F17" s="855"/>
      <c r="G17" s="855"/>
      <c r="H17" s="855"/>
      <c r="I17" s="856"/>
      <c r="J17" s="642"/>
    </row>
    <row r="18" spans="2:10" ht="25" customHeight="1">
      <c r="B18" s="646"/>
      <c r="C18" s="647"/>
      <c r="D18" s="854"/>
      <c r="E18" s="855"/>
      <c r="F18" s="855"/>
      <c r="G18" s="855"/>
      <c r="H18" s="855"/>
      <c r="I18" s="856"/>
      <c r="J18" s="642"/>
    </row>
    <row r="19" spans="2:10" ht="25" customHeight="1">
      <c r="B19" s="646"/>
      <c r="C19" s="647"/>
      <c r="D19" s="854"/>
      <c r="E19" s="855"/>
      <c r="F19" s="855"/>
      <c r="G19" s="855"/>
      <c r="H19" s="855"/>
      <c r="I19" s="856"/>
      <c r="J19" s="642"/>
    </row>
    <row r="20" spans="2:10" ht="25" customHeight="1">
      <c r="B20" s="646"/>
      <c r="C20" s="647"/>
      <c r="D20" s="854"/>
      <c r="E20" s="855"/>
      <c r="F20" s="855"/>
      <c r="G20" s="855"/>
      <c r="H20" s="855"/>
      <c r="I20" s="856"/>
      <c r="J20" s="642"/>
    </row>
    <row r="21" spans="2:10" ht="25" customHeight="1" thickBot="1">
      <c r="B21" s="648"/>
      <c r="C21" s="649"/>
      <c r="D21" s="857"/>
      <c r="E21" s="858"/>
      <c r="F21" s="858"/>
      <c r="G21" s="858"/>
      <c r="H21" s="858"/>
      <c r="I21" s="859"/>
      <c r="J21" s="643"/>
    </row>
  </sheetData>
  <sheetProtection algorithmName="SHA-512" hashValue="M7hCz08Wb0qLiYmgxFjZqw1vgnV1FmpEJo+QVlRe+4vWsedy+m73rl/Lpyfqng8sY7dJfAEeRMnfG3QrXP+/Ow==" saltValue="7BvhG0/Kq3Cbitjui5DkkA==" spinCount="100000" sheet="1" insertHyperlinks="0"/>
  <protectedRanges>
    <protectedRange sqref="B9:I21" name="範囲1"/>
  </protectedRanges>
  <mergeCells count="52">
    <mergeCell ref="A7:A8"/>
    <mergeCell ref="C5:D5"/>
    <mergeCell ref="F5:G5"/>
    <mergeCell ref="D7:E7"/>
    <mergeCell ref="F7:G7"/>
    <mergeCell ref="D9:E9"/>
    <mergeCell ref="F9:G9"/>
    <mergeCell ref="H9:I9"/>
    <mergeCell ref="B2:J2"/>
    <mergeCell ref="B3:J4"/>
    <mergeCell ref="H7:I7"/>
    <mergeCell ref="D6:I6"/>
    <mergeCell ref="D8:E8"/>
    <mergeCell ref="F8:G8"/>
    <mergeCell ref="H8:I8"/>
    <mergeCell ref="I5:J5"/>
    <mergeCell ref="D10:E10"/>
    <mergeCell ref="F10:G10"/>
    <mergeCell ref="H10:I10"/>
    <mergeCell ref="D11:E11"/>
    <mergeCell ref="F11:G11"/>
    <mergeCell ref="H11:I11"/>
    <mergeCell ref="D12:E12"/>
    <mergeCell ref="F12:G12"/>
    <mergeCell ref="H12:I12"/>
    <mergeCell ref="D13:E13"/>
    <mergeCell ref="F13:G13"/>
    <mergeCell ref="H13:I13"/>
    <mergeCell ref="D17:E17"/>
    <mergeCell ref="F17:G17"/>
    <mergeCell ref="H17:I17"/>
    <mergeCell ref="D14:E14"/>
    <mergeCell ref="F14:G14"/>
    <mergeCell ref="H14:I14"/>
    <mergeCell ref="D15:E15"/>
    <mergeCell ref="F15:G15"/>
    <mergeCell ref="H15:I15"/>
    <mergeCell ref="D16:E16"/>
    <mergeCell ref="F16:G16"/>
    <mergeCell ref="H16:I16"/>
    <mergeCell ref="D20:E20"/>
    <mergeCell ref="F20:G20"/>
    <mergeCell ref="H20:I20"/>
    <mergeCell ref="D21:E21"/>
    <mergeCell ref="F21:G21"/>
    <mergeCell ref="H21:I21"/>
    <mergeCell ref="D18:E18"/>
    <mergeCell ref="F18:G18"/>
    <mergeCell ref="H18:I18"/>
    <mergeCell ref="D19:E19"/>
    <mergeCell ref="F19:G19"/>
    <mergeCell ref="H19:I19"/>
  </mergeCells>
  <phoneticPr fontId="9"/>
  <conditionalFormatting sqref="B9:I21">
    <cfRule type="containsBlanks" dxfId="33" priority="1">
      <formula>LEN(TRIM(B9))=0</formula>
    </cfRule>
  </conditionalFormatting>
  <dataValidations xWindow="26" yWindow="510" count="2">
    <dataValidation allowBlank="1" showInputMessage="1" showErrorMessage="1" prompt="日付は利用日ではなく、訂正した日付でお願いいたします。" sqref="B7:B8" xr:uid="{66FDAEE2-511B-4A7F-AF26-C14CA240584A}"/>
    <dataValidation allowBlank="1" showInputMessage="1" showErrorMessage="1" prompt="日付は利用日ではなく、変更書類を提出した日付となります。" sqref="B9:B21" xr:uid="{3FF4EEC4-CEE7-4DF4-810B-67787C3146E4}"/>
  </dataValidations>
  <pageMargins left="0.7" right="0.7" top="0.75" bottom="0.75" header="0.3" footer="0.3"/>
  <pageSetup paperSize="9" scale="57" orientation="portrait" verticalDpi="0" r:id="rId1"/>
  <extLst>
    <ext xmlns:x14="http://schemas.microsoft.com/office/spreadsheetml/2009/9/main" uri="{CCE6A557-97BC-4b89-ADB6-D9C93CAAB3DF}">
      <x14:dataValidations xmlns:xm="http://schemas.microsoft.com/office/excel/2006/main" xWindow="26" yWindow="510" count="1">
        <x14:dataValidation type="list" allowBlank="1" showInputMessage="1" showErrorMessage="1" xr:uid="{CB2B54C7-0A89-49FE-9494-C3A33E3AB448}">
          <x14:formula1>
            <xm:f>入力フォーム用項目!$G$21:$G$26</xm:f>
          </x14:formula1>
          <xm:sqref>H7:H21 F7:F21 D7:D21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5A1E0-FB89-49B0-8557-7BA852221C97}">
  <sheetPr>
    <tabColor rgb="FFCCFFFF"/>
    <pageSetUpPr fitToPage="1"/>
  </sheetPr>
  <dimension ref="A1:Z123"/>
  <sheetViews>
    <sheetView view="pageBreakPreview" topLeftCell="A68" zoomScale="85" zoomScaleNormal="70" zoomScaleSheetLayoutView="85" workbookViewId="0">
      <selection activeCell="D84" sqref="D84:I84"/>
    </sheetView>
  </sheetViews>
  <sheetFormatPr defaultRowHeight="13"/>
  <cols>
    <col min="1" max="1" width="3.1796875" style="64" customWidth="1"/>
    <col min="2" max="3" width="6.6328125" style="64" customWidth="1"/>
    <col min="4" max="12" width="6.6328125" style="469" customWidth="1"/>
    <col min="13" max="13" width="3.1796875" style="64" customWidth="1"/>
    <col min="14" max="14" width="6.6328125" style="64" customWidth="1"/>
    <col min="15" max="15" width="6.6328125" style="222" customWidth="1"/>
    <col min="16" max="23" width="6.6328125" style="64" customWidth="1"/>
    <col min="24" max="24" width="6.6328125" style="222" customWidth="1"/>
    <col min="25" max="16384" width="8.7265625" style="64"/>
  </cols>
  <sheetData>
    <row r="1" spans="1:26" ht="26.5" customHeight="1">
      <c r="A1" s="187"/>
      <c r="B1" s="1206" t="s">
        <v>607</v>
      </c>
      <c r="C1" s="1207"/>
      <c r="D1" s="1207"/>
      <c r="E1" s="1207"/>
      <c r="F1" s="1208"/>
      <c r="G1" s="358"/>
      <c r="H1" s="358"/>
      <c r="I1" s="358"/>
      <c r="J1" s="358"/>
      <c r="K1" s="358"/>
      <c r="L1" s="358"/>
      <c r="M1" s="187"/>
      <c r="N1" s="187"/>
      <c r="O1" s="221"/>
      <c r="P1" s="187"/>
      <c r="Q1" s="187"/>
      <c r="R1" s="187"/>
      <c r="S1" s="187"/>
      <c r="T1" s="187"/>
      <c r="U1" s="187"/>
      <c r="V1" s="187"/>
      <c r="W1" s="187"/>
      <c r="X1" s="221"/>
    </row>
    <row r="2" spans="1:26" ht="27" customHeight="1">
      <c r="A2" s="187"/>
      <c r="B2" s="1209"/>
      <c r="C2" s="1210"/>
      <c r="D2" s="1210"/>
      <c r="E2" s="1210"/>
      <c r="F2" s="1211"/>
      <c r="G2" s="358"/>
      <c r="H2" s="358"/>
      <c r="I2" s="358"/>
      <c r="J2" s="358"/>
      <c r="K2" s="358"/>
      <c r="L2" s="358"/>
      <c r="M2" s="187"/>
      <c r="N2" s="187"/>
      <c r="O2" s="221"/>
      <c r="P2" s="187"/>
      <c r="Q2" s="187"/>
      <c r="R2" s="187"/>
      <c r="S2" s="187"/>
      <c r="T2" s="187"/>
      <c r="U2" s="187"/>
      <c r="V2" s="187"/>
      <c r="W2" s="187"/>
      <c r="X2" s="221"/>
    </row>
    <row r="3" spans="1:26" ht="35.5" customHeight="1" thickBot="1">
      <c r="A3" s="221"/>
      <c r="B3" s="1212"/>
      <c r="C3" s="1213"/>
      <c r="D3" s="1213"/>
      <c r="E3" s="1213"/>
      <c r="F3" s="1214"/>
      <c r="G3" s="359"/>
      <c r="H3" s="359"/>
      <c r="I3" s="359"/>
      <c r="J3" s="221"/>
      <c r="K3" s="221"/>
      <c r="L3" s="221"/>
      <c r="M3" s="221"/>
      <c r="N3" s="221"/>
      <c r="O3" s="221"/>
      <c r="P3" s="221"/>
      <c r="Q3" s="221"/>
      <c r="R3" s="221"/>
      <c r="S3" s="221"/>
      <c r="T3" s="221"/>
      <c r="U3" s="221"/>
      <c r="V3" s="221"/>
      <c r="W3" s="221"/>
      <c r="X3" s="221"/>
    </row>
    <row r="4" spans="1:26" ht="29.5" customHeight="1" thickBot="1">
      <c r="A4" s="221"/>
      <c r="B4" s="1041" t="s">
        <v>269</v>
      </c>
      <c r="C4" s="1042"/>
      <c r="D4" s="1042"/>
      <c r="E4" s="1042"/>
      <c r="F4" s="1043"/>
      <c r="G4" s="359"/>
      <c r="H4" s="359"/>
      <c r="I4" s="359"/>
      <c r="J4" s="221"/>
      <c r="K4" s="221"/>
      <c r="L4" s="221"/>
      <c r="M4" s="221"/>
      <c r="N4" s="221"/>
      <c r="O4" s="221"/>
      <c r="P4" s="221"/>
      <c r="Q4" s="221"/>
      <c r="R4" s="221"/>
      <c r="S4" s="221"/>
      <c r="T4" s="221"/>
      <c r="U4" s="221"/>
      <c r="V4" s="221"/>
      <c r="W4" s="221"/>
      <c r="X4" s="221"/>
    </row>
    <row r="5" spans="1:26" s="84" customFormat="1" ht="20.149999999999999" customHeight="1" thickBot="1">
      <c r="A5" s="360"/>
      <c r="B5" s="360" t="s">
        <v>308</v>
      </c>
      <c r="C5" s="360"/>
      <c r="D5" s="361"/>
      <c r="E5" s="361"/>
      <c r="F5" s="361"/>
      <c r="G5" s="361"/>
      <c r="H5" s="361"/>
      <c r="I5" s="361"/>
      <c r="J5" s="361"/>
      <c r="K5" s="361"/>
      <c r="L5" s="361"/>
      <c r="M5" s="360"/>
      <c r="N5" s="360"/>
      <c r="O5" s="360"/>
      <c r="P5" s="360"/>
      <c r="Q5" s="360"/>
      <c r="R5" s="362"/>
      <c r="S5" s="362"/>
      <c r="T5" s="363" t="s">
        <v>253</v>
      </c>
      <c r="U5" s="886" t="str">
        <f>基本情報シート!V6</f>
        <v xml:space="preserve"> </v>
      </c>
      <c r="V5" s="886"/>
      <c r="W5" s="886"/>
      <c r="X5" s="886"/>
    </row>
    <row r="6" spans="1:26" ht="33" customHeight="1" thickBot="1">
      <c r="A6" s="364"/>
      <c r="B6" s="1026" t="s">
        <v>191</v>
      </c>
      <c r="C6" s="1027"/>
      <c r="D6" s="1028"/>
      <c r="E6" s="1029">
        <f>基本情報シート!F11</f>
        <v>0</v>
      </c>
      <c r="F6" s="1030"/>
      <c r="G6" s="1030"/>
      <c r="H6" s="1030"/>
      <c r="I6" s="1030"/>
      <c r="J6" s="1030"/>
      <c r="K6" s="1030"/>
      <c r="L6" s="1031"/>
      <c r="M6" s="364"/>
      <c r="N6" s="1024" t="s">
        <v>15</v>
      </c>
      <c r="O6" s="911"/>
      <c r="P6" s="1025"/>
      <c r="Q6" s="1032" t="str">
        <f>基本情報シート!R11</f>
        <v xml:space="preserve"> </v>
      </c>
      <c r="R6" s="905"/>
      <c r="S6" s="905"/>
      <c r="T6" s="911" t="s">
        <v>133</v>
      </c>
      <c r="U6" s="911"/>
      <c r="V6" s="905" t="str">
        <f>基本情報シート!V11</f>
        <v xml:space="preserve"> </v>
      </c>
      <c r="W6" s="905"/>
      <c r="X6" s="906"/>
    </row>
    <row r="7" spans="1:26" ht="6.65" customHeight="1" thickBot="1">
      <c r="A7" s="187"/>
      <c r="B7" s="187"/>
      <c r="C7" s="187"/>
      <c r="D7" s="358"/>
      <c r="E7" s="358"/>
      <c r="F7" s="358"/>
      <c r="G7" s="358"/>
      <c r="H7" s="358"/>
      <c r="I7" s="358"/>
      <c r="J7" s="358"/>
      <c r="K7" s="358"/>
      <c r="L7" s="358"/>
      <c r="M7" s="187"/>
      <c r="N7" s="187"/>
      <c r="O7" s="221"/>
      <c r="P7" s="187"/>
      <c r="Q7" s="187"/>
      <c r="R7" s="187"/>
      <c r="S7" s="187"/>
      <c r="T7" s="187"/>
      <c r="U7" s="187"/>
      <c r="V7" s="187"/>
      <c r="W7" s="187"/>
      <c r="X7" s="221"/>
    </row>
    <row r="8" spans="1:26" ht="33" customHeight="1" thickBot="1">
      <c r="A8" s="187"/>
      <c r="B8" s="1053" t="s">
        <v>315</v>
      </c>
      <c r="C8" s="1054"/>
      <c r="D8" s="1054"/>
      <c r="E8" s="1054"/>
      <c r="F8" s="1054"/>
      <c r="G8" s="1054"/>
      <c r="H8" s="1054"/>
      <c r="I8" s="1054"/>
      <c r="J8" s="1054"/>
      <c r="K8" s="1054"/>
      <c r="L8" s="1054"/>
      <c r="M8" s="1054"/>
      <c r="N8" s="1054"/>
      <c r="O8" s="1054"/>
      <c r="P8" s="1054"/>
      <c r="Q8" s="1054"/>
      <c r="R8" s="1054"/>
      <c r="S8" s="1054"/>
      <c r="T8" s="1054"/>
      <c r="U8" s="1054"/>
      <c r="V8" s="1054"/>
      <c r="W8" s="1054"/>
      <c r="X8" s="1055"/>
      <c r="Z8" s="338"/>
    </row>
    <row r="9" spans="1:26" s="84" customFormat="1" ht="26" customHeight="1" thickBot="1">
      <c r="A9" s="360"/>
      <c r="B9" s="365" t="s">
        <v>198</v>
      </c>
      <c r="C9" s="655" t="str">
        <f>基本情報シート!R11</f>
        <v xml:space="preserve"> </v>
      </c>
      <c r="D9" s="1056"/>
      <c r="E9" s="1057"/>
      <c r="F9" s="1058"/>
      <c r="G9" s="366" t="s">
        <v>263</v>
      </c>
      <c r="H9" s="912" t="s">
        <v>398</v>
      </c>
      <c r="I9" s="913"/>
      <c r="J9" s="366" t="s">
        <v>264</v>
      </c>
      <c r="K9" s="912" t="s">
        <v>399</v>
      </c>
      <c r="L9" s="980"/>
      <c r="M9" s="360"/>
      <c r="N9" s="367" t="s">
        <v>199</v>
      </c>
      <c r="O9" s="56" t="e">
        <f>C9+1</f>
        <v>#VALUE!</v>
      </c>
      <c r="P9" s="368" t="s">
        <v>51</v>
      </c>
      <c r="Q9" s="912" t="s">
        <v>400</v>
      </c>
      <c r="R9" s="913"/>
      <c r="S9" s="369" t="s">
        <v>263</v>
      </c>
      <c r="T9" s="912" t="s">
        <v>398</v>
      </c>
      <c r="U9" s="913"/>
      <c r="V9" s="368" t="s">
        <v>264</v>
      </c>
      <c r="W9" s="912" t="s">
        <v>399</v>
      </c>
      <c r="X9" s="980"/>
      <c r="Z9" s="113"/>
    </row>
    <row r="10" spans="1:26" ht="26" customHeight="1" thickTop="1">
      <c r="A10" s="370"/>
      <c r="B10" s="999" t="s">
        <v>195</v>
      </c>
      <c r="C10" s="1059"/>
      <c r="D10" s="1060"/>
      <c r="E10" s="1061"/>
      <c r="F10" s="1062"/>
      <c r="G10" s="1063"/>
      <c r="H10" s="1036"/>
      <c r="I10" s="1037"/>
      <c r="J10" s="1063"/>
      <c r="K10" s="1036"/>
      <c r="L10" s="1064"/>
      <c r="M10" s="370"/>
      <c r="N10" s="999" t="s">
        <v>195</v>
      </c>
      <c r="O10" s="1000"/>
      <c r="P10" s="1015"/>
      <c r="Q10" s="1016"/>
      <c r="R10" s="1065"/>
      <c r="S10" s="1036"/>
      <c r="T10" s="1036"/>
      <c r="U10" s="1037"/>
      <c r="V10" s="1015"/>
      <c r="W10" s="1016"/>
      <c r="X10" s="1066"/>
    </row>
    <row r="11" spans="1:26" ht="26" customHeight="1">
      <c r="A11" s="187"/>
      <c r="B11" s="1019" t="s">
        <v>196</v>
      </c>
      <c r="C11" s="1020"/>
      <c r="D11" s="1033"/>
      <c r="E11" s="1034"/>
      <c r="F11" s="1035"/>
      <c r="G11" s="1001"/>
      <c r="H11" s="1002"/>
      <c r="I11" s="1021"/>
      <c r="J11" s="1001"/>
      <c r="K11" s="1002"/>
      <c r="L11" s="1003"/>
      <c r="M11" s="187"/>
      <c r="N11" s="1019" t="s">
        <v>196</v>
      </c>
      <c r="O11" s="1022"/>
      <c r="P11" s="1001"/>
      <c r="Q11" s="1002"/>
      <c r="R11" s="1021"/>
      <c r="S11" s="1002"/>
      <c r="T11" s="1002"/>
      <c r="U11" s="1021"/>
      <c r="V11" s="1001"/>
      <c r="W11" s="1002"/>
      <c r="X11" s="1003"/>
    </row>
    <row r="12" spans="1:26" ht="26" customHeight="1">
      <c r="A12" s="187"/>
      <c r="B12" s="1019" t="s">
        <v>61</v>
      </c>
      <c r="C12" s="1020"/>
      <c r="D12" s="1033"/>
      <c r="E12" s="1034"/>
      <c r="F12" s="1035"/>
      <c r="G12" s="1001"/>
      <c r="H12" s="1002"/>
      <c r="I12" s="1021"/>
      <c r="J12" s="1001"/>
      <c r="K12" s="1002"/>
      <c r="L12" s="1003"/>
      <c r="M12" s="187"/>
      <c r="N12" s="1019" t="s">
        <v>61</v>
      </c>
      <c r="O12" s="1022"/>
      <c r="P12" s="1001"/>
      <c r="Q12" s="1002"/>
      <c r="R12" s="1021"/>
      <c r="S12" s="1002"/>
      <c r="T12" s="1002"/>
      <c r="U12" s="1021"/>
      <c r="V12" s="1001"/>
      <c r="W12" s="1002"/>
      <c r="X12" s="1003"/>
    </row>
    <row r="13" spans="1:26" ht="26" customHeight="1" thickBot="1">
      <c r="A13" s="187"/>
      <c r="B13" s="1004" t="s">
        <v>197</v>
      </c>
      <c r="C13" s="1005"/>
      <c r="D13" s="1006"/>
      <c r="E13" s="1007"/>
      <c r="F13" s="1008"/>
      <c r="G13" s="1009"/>
      <c r="H13" s="1010"/>
      <c r="I13" s="1011"/>
      <c r="J13" s="1009"/>
      <c r="K13" s="1010"/>
      <c r="L13" s="1012"/>
      <c r="M13" s="187"/>
      <c r="N13" s="1013" t="s">
        <v>197</v>
      </c>
      <c r="O13" s="1014"/>
      <c r="P13" s="908"/>
      <c r="Q13" s="909"/>
      <c r="R13" s="1017"/>
      <c r="S13" s="1010"/>
      <c r="T13" s="1010"/>
      <c r="U13" s="1011"/>
      <c r="V13" s="908"/>
      <c r="W13" s="909"/>
      <c r="X13" s="910"/>
    </row>
    <row r="14" spans="1:26" s="84" customFormat="1" ht="26" customHeight="1" thickBot="1">
      <c r="A14" s="360"/>
      <c r="B14" s="367" t="s">
        <v>265</v>
      </c>
      <c r="C14" s="57" t="e">
        <f>C9+2</f>
        <v>#VALUE!</v>
      </c>
      <c r="D14" s="368" t="s">
        <v>51</v>
      </c>
      <c r="E14" s="912" t="s">
        <v>400</v>
      </c>
      <c r="F14" s="913"/>
      <c r="G14" s="368" t="s">
        <v>263</v>
      </c>
      <c r="H14" s="912" t="s">
        <v>398</v>
      </c>
      <c r="I14" s="913"/>
      <c r="J14" s="368" t="s">
        <v>264</v>
      </c>
      <c r="K14" s="912" t="s">
        <v>399</v>
      </c>
      <c r="L14" s="980"/>
      <c r="M14" s="360"/>
      <c r="N14" s="365" t="s">
        <v>268</v>
      </c>
      <c r="O14" s="56" t="e">
        <f>C9+3</f>
        <v>#VALUE!</v>
      </c>
      <c r="P14" s="368" t="s">
        <v>51</v>
      </c>
      <c r="Q14" s="912" t="s">
        <v>400</v>
      </c>
      <c r="R14" s="913"/>
      <c r="S14" s="369" t="s">
        <v>263</v>
      </c>
      <c r="T14" s="912" t="s">
        <v>398</v>
      </c>
      <c r="U14" s="913"/>
      <c r="V14" s="368" t="s">
        <v>264</v>
      </c>
      <c r="W14" s="912" t="s">
        <v>399</v>
      </c>
      <c r="X14" s="980"/>
    </row>
    <row r="15" spans="1:26" ht="26" customHeight="1" thickTop="1">
      <c r="A15" s="187"/>
      <c r="B15" s="999" t="s">
        <v>195</v>
      </c>
      <c r="C15" s="1059"/>
      <c r="D15" s="1015"/>
      <c r="E15" s="1016"/>
      <c r="F15" s="1016"/>
      <c r="G15" s="1015"/>
      <c r="H15" s="1016"/>
      <c r="I15" s="1065"/>
      <c r="J15" s="1015"/>
      <c r="K15" s="1016"/>
      <c r="L15" s="1066"/>
      <c r="M15" s="187"/>
      <c r="N15" s="999" t="s">
        <v>195</v>
      </c>
      <c r="O15" s="1000"/>
      <c r="P15" s="1015"/>
      <c r="Q15" s="1016"/>
      <c r="R15" s="1065"/>
      <c r="S15" s="1036"/>
      <c r="T15" s="1036"/>
      <c r="U15" s="1037"/>
      <c r="V15" s="1015"/>
      <c r="W15" s="1016"/>
      <c r="X15" s="1066"/>
    </row>
    <row r="16" spans="1:26" ht="26" customHeight="1">
      <c r="A16" s="187"/>
      <c r="B16" s="1019" t="s">
        <v>196</v>
      </c>
      <c r="C16" s="1020"/>
      <c r="D16" s="1001"/>
      <c r="E16" s="1002"/>
      <c r="F16" s="1002"/>
      <c r="G16" s="1001"/>
      <c r="H16" s="1002"/>
      <c r="I16" s="1021"/>
      <c r="J16" s="1001"/>
      <c r="K16" s="1002"/>
      <c r="L16" s="1003"/>
      <c r="M16" s="187"/>
      <c r="N16" s="1019" t="s">
        <v>196</v>
      </c>
      <c r="O16" s="1022"/>
      <c r="P16" s="1001"/>
      <c r="Q16" s="1002"/>
      <c r="R16" s="1021"/>
      <c r="S16" s="1002"/>
      <c r="T16" s="1002"/>
      <c r="U16" s="1021"/>
      <c r="V16" s="1001"/>
      <c r="W16" s="1002"/>
      <c r="X16" s="1003"/>
    </row>
    <row r="17" spans="1:24" ht="26" customHeight="1">
      <c r="A17" s="187"/>
      <c r="B17" s="1019" t="s">
        <v>61</v>
      </c>
      <c r="C17" s="1020"/>
      <c r="D17" s="1001"/>
      <c r="E17" s="1002"/>
      <c r="F17" s="1002"/>
      <c r="G17" s="1001"/>
      <c r="H17" s="1002"/>
      <c r="I17" s="1021"/>
      <c r="J17" s="1001"/>
      <c r="K17" s="1002"/>
      <c r="L17" s="1003"/>
      <c r="M17" s="187"/>
      <c r="N17" s="1019" t="s">
        <v>61</v>
      </c>
      <c r="O17" s="1022"/>
      <c r="P17" s="1001"/>
      <c r="Q17" s="1002"/>
      <c r="R17" s="1021"/>
      <c r="S17" s="1002"/>
      <c r="T17" s="1002"/>
      <c r="U17" s="1021"/>
      <c r="V17" s="1001"/>
      <c r="W17" s="1002"/>
      <c r="X17" s="1003"/>
    </row>
    <row r="18" spans="1:24" ht="26" customHeight="1" thickBot="1">
      <c r="A18" s="370"/>
      <c r="B18" s="1004" t="s">
        <v>197</v>
      </c>
      <c r="C18" s="1005"/>
      <c r="D18" s="908"/>
      <c r="E18" s="909"/>
      <c r="F18" s="909"/>
      <c r="G18" s="908"/>
      <c r="H18" s="909"/>
      <c r="I18" s="1017"/>
      <c r="J18" s="908"/>
      <c r="K18" s="909"/>
      <c r="L18" s="910"/>
      <c r="M18" s="370"/>
      <c r="N18" s="1004" t="s">
        <v>197</v>
      </c>
      <c r="O18" s="1018"/>
      <c r="P18" s="1009"/>
      <c r="Q18" s="1010"/>
      <c r="R18" s="1011"/>
      <c r="S18" s="1010"/>
      <c r="T18" s="1010"/>
      <c r="U18" s="1011"/>
      <c r="V18" s="908"/>
      <c r="W18" s="909"/>
      <c r="X18" s="910"/>
    </row>
    <row r="19" spans="1:24" ht="26" customHeight="1">
      <c r="A19" s="187"/>
      <c r="B19" s="981" t="s">
        <v>271</v>
      </c>
      <c r="C19" s="982"/>
      <c r="D19" s="982"/>
      <c r="E19" s="982"/>
      <c r="F19" s="982"/>
      <c r="G19" s="982"/>
      <c r="H19" s="982"/>
      <c r="I19" s="983"/>
      <c r="J19" s="987" t="s">
        <v>336</v>
      </c>
      <c r="K19" s="988"/>
      <c r="L19" s="988"/>
      <c r="M19" s="988"/>
      <c r="N19" s="988"/>
      <c r="O19" s="988"/>
      <c r="P19" s="988"/>
      <c r="Q19" s="988"/>
      <c r="R19" s="988"/>
      <c r="S19" s="988"/>
      <c r="T19" s="988"/>
      <c r="U19" s="988"/>
      <c r="V19" s="988"/>
      <c r="W19" s="988"/>
      <c r="X19" s="989"/>
    </row>
    <row r="20" spans="1:24" ht="26" customHeight="1" thickBot="1">
      <c r="A20" s="187"/>
      <c r="B20" s="986" t="s">
        <v>521</v>
      </c>
      <c r="C20" s="984"/>
      <c r="D20" s="984"/>
      <c r="E20" s="984"/>
      <c r="F20" s="984" t="s">
        <v>522</v>
      </c>
      <c r="G20" s="984"/>
      <c r="H20" s="984"/>
      <c r="I20" s="985"/>
      <c r="J20" s="990" t="s">
        <v>337</v>
      </c>
      <c r="K20" s="991"/>
      <c r="L20" s="991"/>
      <c r="M20" s="991"/>
      <c r="N20" s="991"/>
      <c r="O20" s="991"/>
      <c r="P20" s="991"/>
      <c r="Q20" s="991"/>
      <c r="R20" s="991"/>
      <c r="S20" s="991"/>
      <c r="T20" s="991"/>
      <c r="U20" s="991"/>
      <c r="V20" s="991"/>
      <c r="W20" s="991"/>
      <c r="X20" s="992"/>
    </row>
    <row r="21" spans="1:24" ht="26" customHeight="1" thickBot="1">
      <c r="A21" s="187"/>
      <c r="B21" s="993" t="s">
        <v>338</v>
      </c>
      <c r="C21" s="994"/>
      <c r="D21" s="994"/>
      <c r="E21" s="995"/>
      <c r="F21" s="996" t="s">
        <v>523</v>
      </c>
      <c r="G21" s="997"/>
      <c r="H21" s="997"/>
      <c r="I21" s="998"/>
      <c r="J21" s="1038" t="s">
        <v>786</v>
      </c>
      <c r="K21" s="1039"/>
      <c r="L21" s="1039"/>
      <c r="M21" s="1039"/>
      <c r="N21" s="1039"/>
      <c r="O21" s="1039"/>
      <c r="P21" s="1039"/>
      <c r="Q21" s="1039"/>
      <c r="R21" s="1039"/>
      <c r="S21" s="1039"/>
      <c r="T21" s="1039"/>
      <c r="U21" s="1039"/>
      <c r="V21" s="1039"/>
      <c r="W21" s="1039"/>
      <c r="X21" s="1040"/>
    </row>
    <row r="22" spans="1:24" ht="19" customHeight="1" thickBot="1">
      <c r="A22" s="187"/>
      <c r="B22" s="371"/>
      <c r="C22" s="372"/>
      <c r="D22" s="373"/>
      <c r="E22" s="373"/>
      <c r="F22" s="373"/>
      <c r="G22" s="373"/>
      <c r="H22" s="373"/>
      <c r="I22" s="373"/>
      <c r="J22" s="373"/>
      <c r="K22" s="373"/>
      <c r="L22" s="374"/>
      <c r="M22" s="187"/>
      <c r="N22" s="375"/>
      <c r="O22" s="376"/>
      <c r="P22" s="377"/>
      <c r="Q22" s="377"/>
      <c r="R22" s="377"/>
      <c r="S22" s="377"/>
      <c r="T22" s="377"/>
      <c r="U22" s="377"/>
      <c r="V22" s="378"/>
      <c r="W22" s="378"/>
      <c r="X22" s="378"/>
    </row>
    <row r="23" spans="1:24" ht="26" customHeight="1" thickBot="1">
      <c r="A23" s="379"/>
      <c r="B23" s="921" t="s">
        <v>316</v>
      </c>
      <c r="C23" s="922"/>
      <c r="D23" s="922"/>
      <c r="E23" s="922"/>
      <c r="F23" s="922"/>
      <c r="G23" s="922"/>
      <c r="H23" s="922"/>
      <c r="I23" s="922"/>
      <c r="J23" s="922"/>
      <c r="K23" s="922"/>
      <c r="L23" s="923"/>
      <c r="M23" s="380"/>
      <c r="N23" s="921" t="s">
        <v>314</v>
      </c>
      <c r="O23" s="922"/>
      <c r="P23" s="922"/>
      <c r="Q23" s="922"/>
      <c r="R23" s="922"/>
      <c r="S23" s="922"/>
      <c r="T23" s="922"/>
      <c r="U23" s="922"/>
      <c r="V23" s="922"/>
      <c r="W23" s="922"/>
      <c r="X23" s="923"/>
    </row>
    <row r="24" spans="1:24" ht="26" customHeight="1">
      <c r="A24" s="381"/>
      <c r="B24" s="1023" t="s">
        <v>200</v>
      </c>
      <c r="C24" s="898"/>
      <c r="D24" s="1070" t="s">
        <v>201</v>
      </c>
      <c r="E24" s="1071"/>
      <c r="F24" s="382" t="s">
        <v>634</v>
      </c>
      <c r="G24" s="896" t="s">
        <v>225</v>
      </c>
      <c r="H24" s="897"/>
      <c r="I24" s="897"/>
      <c r="J24" s="898"/>
      <c r="K24" s="896" t="s">
        <v>202</v>
      </c>
      <c r="L24" s="907"/>
      <c r="M24" s="383"/>
      <c r="N24" s="890" t="s">
        <v>207</v>
      </c>
      <c r="O24" s="891"/>
      <c r="P24" s="897" t="s">
        <v>401</v>
      </c>
      <c r="Q24" s="898"/>
      <c r="R24" s="896" t="s">
        <v>226</v>
      </c>
      <c r="S24" s="897"/>
      <c r="T24" s="897"/>
      <c r="U24" s="897"/>
      <c r="V24" s="898"/>
      <c r="W24" s="896" t="s">
        <v>70</v>
      </c>
      <c r="X24" s="907"/>
    </row>
    <row r="25" spans="1:24" ht="26" customHeight="1">
      <c r="A25" s="384"/>
      <c r="B25" s="978"/>
      <c r="C25" s="979"/>
      <c r="D25" s="1067"/>
      <c r="E25" s="969"/>
      <c r="F25" s="385" t="s">
        <v>635</v>
      </c>
      <c r="G25" s="968"/>
      <c r="H25" s="968"/>
      <c r="I25" s="968"/>
      <c r="J25" s="969"/>
      <c r="K25" s="966"/>
      <c r="L25" s="967"/>
      <c r="M25" s="386"/>
      <c r="N25" s="976"/>
      <c r="O25" s="977"/>
      <c r="P25" s="914"/>
      <c r="Q25" s="915"/>
      <c r="R25" s="899" t="s">
        <v>603</v>
      </c>
      <c r="S25" s="900"/>
      <c r="T25" s="900"/>
      <c r="U25" s="900"/>
      <c r="V25" s="901"/>
      <c r="W25" s="919"/>
      <c r="X25" s="895"/>
    </row>
    <row r="26" spans="1:24" ht="26" customHeight="1" thickBot="1">
      <c r="A26" s="387"/>
      <c r="B26" s="978"/>
      <c r="C26" s="979"/>
      <c r="D26" s="1068"/>
      <c r="E26" s="1069"/>
      <c r="F26" s="385" t="s">
        <v>636</v>
      </c>
      <c r="G26" s="968"/>
      <c r="H26" s="968"/>
      <c r="I26" s="968"/>
      <c r="J26" s="969"/>
      <c r="K26" s="966"/>
      <c r="L26" s="967"/>
      <c r="M26" s="386"/>
      <c r="N26" s="956"/>
      <c r="O26" s="957"/>
      <c r="P26" s="892"/>
      <c r="Q26" s="893"/>
      <c r="R26" s="899" t="s">
        <v>604</v>
      </c>
      <c r="S26" s="900"/>
      <c r="T26" s="900"/>
      <c r="U26" s="900"/>
      <c r="V26" s="901"/>
      <c r="W26" s="961"/>
      <c r="X26" s="962"/>
    </row>
    <row r="27" spans="1:24" ht="26" customHeight="1" thickBot="1">
      <c r="A27" s="387"/>
      <c r="B27" s="978"/>
      <c r="C27" s="979"/>
      <c r="D27" s="966"/>
      <c r="E27" s="969"/>
      <c r="F27" s="385" t="s">
        <v>637</v>
      </c>
      <c r="G27" s="968"/>
      <c r="H27" s="968"/>
      <c r="I27" s="968"/>
      <c r="J27" s="969"/>
      <c r="K27" s="966"/>
      <c r="L27" s="967"/>
      <c r="M27" s="386"/>
      <c r="N27" s="921" t="s">
        <v>339</v>
      </c>
      <c r="O27" s="922"/>
      <c r="P27" s="922"/>
      <c r="Q27" s="922"/>
      <c r="R27" s="922"/>
      <c r="S27" s="922"/>
      <c r="T27" s="922"/>
      <c r="U27" s="922"/>
      <c r="V27" s="922"/>
      <c r="W27" s="922"/>
      <c r="X27" s="923"/>
    </row>
    <row r="28" spans="1:24" ht="26" customHeight="1">
      <c r="A28" s="387"/>
      <c r="B28" s="978"/>
      <c r="C28" s="979"/>
      <c r="D28" s="966"/>
      <c r="E28" s="969"/>
      <c r="F28" s="385" t="s">
        <v>638</v>
      </c>
      <c r="G28" s="968"/>
      <c r="H28" s="968"/>
      <c r="I28" s="968"/>
      <c r="J28" s="969"/>
      <c r="K28" s="966"/>
      <c r="L28" s="967"/>
      <c r="M28" s="386"/>
      <c r="N28" s="890" t="s">
        <v>207</v>
      </c>
      <c r="O28" s="891"/>
      <c r="P28" s="897" t="s">
        <v>401</v>
      </c>
      <c r="Q28" s="898"/>
      <c r="R28" s="896" t="s">
        <v>208</v>
      </c>
      <c r="S28" s="897"/>
      <c r="T28" s="897"/>
      <c r="U28" s="897"/>
      <c r="V28" s="898"/>
      <c r="W28" s="896" t="s">
        <v>70</v>
      </c>
      <c r="X28" s="907"/>
    </row>
    <row r="29" spans="1:24" ht="26" customHeight="1">
      <c r="A29" s="387"/>
      <c r="B29" s="978"/>
      <c r="C29" s="979"/>
      <c r="D29" s="966"/>
      <c r="E29" s="969"/>
      <c r="F29" s="385" t="s">
        <v>639</v>
      </c>
      <c r="G29" s="968"/>
      <c r="H29" s="968"/>
      <c r="I29" s="968"/>
      <c r="J29" s="969"/>
      <c r="K29" s="966"/>
      <c r="L29" s="967"/>
      <c r="M29" s="386"/>
      <c r="N29" s="976"/>
      <c r="O29" s="977"/>
      <c r="P29" s="914"/>
      <c r="Q29" s="915"/>
      <c r="R29" s="916"/>
      <c r="S29" s="917"/>
      <c r="T29" s="917"/>
      <c r="U29" s="917"/>
      <c r="V29" s="918"/>
      <c r="W29" s="919"/>
      <c r="X29" s="895"/>
    </row>
    <row r="30" spans="1:24" ht="26" customHeight="1">
      <c r="A30" s="387"/>
      <c r="B30" s="978"/>
      <c r="C30" s="979"/>
      <c r="D30" s="966"/>
      <c r="E30" s="969"/>
      <c r="F30" s="385" t="s">
        <v>640</v>
      </c>
      <c r="G30" s="968"/>
      <c r="H30" s="968"/>
      <c r="I30" s="968"/>
      <c r="J30" s="969"/>
      <c r="K30" s="966"/>
      <c r="L30" s="967"/>
      <c r="M30" s="386"/>
      <c r="N30" s="976"/>
      <c r="O30" s="977"/>
      <c r="P30" s="914"/>
      <c r="Q30" s="915"/>
      <c r="R30" s="916"/>
      <c r="S30" s="917"/>
      <c r="T30" s="917"/>
      <c r="U30" s="917"/>
      <c r="V30" s="918"/>
      <c r="W30" s="919"/>
      <c r="X30" s="895"/>
    </row>
    <row r="31" spans="1:24" ht="26" customHeight="1">
      <c r="A31" s="387"/>
      <c r="B31" s="978"/>
      <c r="C31" s="979"/>
      <c r="D31" s="966"/>
      <c r="E31" s="969"/>
      <c r="F31" s="385" t="s">
        <v>641</v>
      </c>
      <c r="G31" s="968"/>
      <c r="H31" s="968"/>
      <c r="I31" s="968"/>
      <c r="J31" s="969"/>
      <c r="K31" s="966"/>
      <c r="L31" s="967"/>
      <c r="M31" s="386"/>
      <c r="N31" s="976"/>
      <c r="O31" s="977"/>
      <c r="P31" s="920"/>
      <c r="Q31" s="915"/>
      <c r="R31" s="916"/>
      <c r="S31" s="917"/>
      <c r="T31" s="917"/>
      <c r="U31" s="917"/>
      <c r="V31" s="918"/>
      <c r="W31" s="894"/>
      <c r="X31" s="895"/>
    </row>
    <row r="32" spans="1:24" ht="26" customHeight="1">
      <c r="A32" s="387"/>
      <c r="B32" s="978"/>
      <c r="C32" s="979"/>
      <c r="D32" s="966"/>
      <c r="E32" s="969"/>
      <c r="F32" s="385" t="s">
        <v>642</v>
      </c>
      <c r="G32" s="968"/>
      <c r="H32" s="968"/>
      <c r="I32" s="968"/>
      <c r="J32" s="969"/>
      <c r="K32" s="966"/>
      <c r="L32" s="967"/>
      <c r="M32" s="386"/>
      <c r="N32" s="976"/>
      <c r="O32" s="977"/>
      <c r="P32" s="914"/>
      <c r="Q32" s="915"/>
      <c r="R32" s="916"/>
      <c r="S32" s="917"/>
      <c r="T32" s="917"/>
      <c r="U32" s="917"/>
      <c r="V32" s="918"/>
      <c r="W32" s="919"/>
      <c r="X32" s="895"/>
    </row>
    <row r="33" spans="1:24" ht="26" customHeight="1" thickBot="1">
      <c r="A33" s="387"/>
      <c r="B33" s="978"/>
      <c r="C33" s="979"/>
      <c r="D33" s="966"/>
      <c r="E33" s="969"/>
      <c r="F33" s="385" t="s">
        <v>643</v>
      </c>
      <c r="G33" s="968"/>
      <c r="H33" s="968"/>
      <c r="I33" s="968"/>
      <c r="J33" s="969"/>
      <c r="K33" s="966"/>
      <c r="L33" s="967"/>
      <c r="M33" s="386"/>
      <c r="N33" s="956"/>
      <c r="O33" s="957"/>
      <c r="P33" s="892"/>
      <c r="Q33" s="893"/>
      <c r="R33" s="958"/>
      <c r="S33" s="959"/>
      <c r="T33" s="959"/>
      <c r="U33" s="959"/>
      <c r="V33" s="960"/>
      <c r="W33" s="961"/>
      <c r="X33" s="962"/>
    </row>
    <row r="34" spans="1:24" ht="26" customHeight="1" thickBot="1">
      <c r="A34" s="387"/>
      <c r="B34" s="978"/>
      <c r="C34" s="979"/>
      <c r="D34" s="966"/>
      <c r="E34" s="969"/>
      <c r="F34" s="385" t="s">
        <v>644</v>
      </c>
      <c r="G34" s="968"/>
      <c r="H34" s="968"/>
      <c r="I34" s="968"/>
      <c r="J34" s="969"/>
      <c r="K34" s="966"/>
      <c r="L34" s="967"/>
      <c r="M34" s="386"/>
      <c r="N34" s="921" t="s">
        <v>317</v>
      </c>
      <c r="O34" s="922"/>
      <c r="P34" s="922"/>
      <c r="Q34" s="922"/>
      <c r="R34" s="922"/>
      <c r="S34" s="922"/>
      <c r="T34" s="922"/>
      <c r="U34" s="922"/>
      <c r="V34" s="922"/>
      <c r="W34" s="922"/>
      <c r="X34" s="923"/>
    </row>
    <row r="35" spans="1:24" ht="26" customHeight="1">
      <c r="A35" s="387"/>
      <c r="B35" s="978"/>
      <c r="C35" s="979"/>
      <c r="D35" s="966"/>
      <c r="E35" s="969"/>
      <c r="F35" s="385" t="s">
        <v>645</v>
      </c>
      <c r="G35" s="968"/>
      <c r="H35" s="968"/>
      <c r="I35" s="968"/>
      <c r="J35" s="969"/>
      <c r="K35" s="966"/>
      <c r="L35" s="967"/>
      <c r="M35" s="386"/>
      <c r="N35" s="890" t="s">
        <v>207</v>
      </c>
      <c r="O35" s="891"/>
      <c r="P35" s="897" t="s">
        <v>401</v>
      </c>
      <c r="Q35" s="898"/>
      <c r="R35" s="896" t="s">
        <v>340</v>
      </c>
      <c r="S35" s="897"/>
      <c r="T35" s="897"/>
      <c r="U35" s="897"/>
      <c r="V35" s="898"/>
      <c r="W35" s="896" t="s">
        <v>70</v>
      </c>
      <c r="X35" s="907"/>
    </row>
    <row r="36" spans="1:24" s="84" customFormat="1" ht="26" customHeight="1">
      <c r="A36" s="381"/>
      <c r="B36" s="491"/>
      <c r="C36" s="974" t="s">
        <v>404</v>
      </c>
      <c r="D36" s="974"/>
      <c r="E36" s="974"/>
      <c r="F36" s="974"/>
      <c r="G36" s="974"/>
      <c r="H36" s="974"/>
      <c r="I36" s="974"/>
      <c r="J36" s="974"/>
      <c r="K36" s="974"/>
      <c r="L36" s="975"/>
      <c r="M36" s="383"/>
      <c r="N36" s="976"/>
      <c r="O36" s="977"/>
      <c r="P36" s="914"/>
      <c r="Q36" s="915"/>
      <c r="R36" s="899" t="s">
        <v>605</v>
      </c>
      <c r="S36" s="900"/>
      <c r="T36" s="900"/>
      <c r="U36" s="900"/>
      <c r="V36" s="901"/>
      <c r="W36" s="919"/>
      <c r="X36" s="895"/>
    </row>
    <row r="37" spans="1:24" s="84" customFormat="1" ht="26" customHeight="1" thickBot="1">
      <c r="A37" s="381"/>
      <c r="B37" s="492"/>
      <c r="C37" s="1215" t="s">
        <v>272</v>
      </c>
      <c r="D37" s="1215"/>
      <c r="E37" s="1215"/>
      <c r="F37" s="1215"/>
      <c r="G37" s="1215"/>
      <c r="H37" s="1215"/>
      <c r="I37" s="1215"/>
      <c r="J37" s="1215"/>
      <c r="K37" s="1215"/>
      <c r="L37" s="1216"/>
      <c r="M37" s="383"/>
      <c r="N37" s="956"/>
      <c r="O37" s="957"/>
      <c r="P37" s="892"/>
      <c r="Q37" s="893"/>
      <c r="R37" s="902" t="s">
        <v>606</v>
      </c>
      <c r="S37" s="903"/>
      <c r="T37" s="903"/>
      <c r="U37" s="903"/>
      <c r="V37" s="904"/>
      <c r="W37" s="961"/>
      <c r="X37" s="962"/>
    </row>
    <row r="38" spans="1:24" ht="26" customHeight="1">
      <c r="A38" s="187"/>
      <c r="B38" s="1270" t="s">
        <v>780</v>
      </c>
      <c r="C38" s="1271"/>
      <c r="D38" s="1271"/>
      <c r="E38" s="1271"/>
      <c r="F38" s="1271"/>
      <c r="G38" s="1271"/>
      <c r="H38" s="1271"/>
      <c r="I38" s="1271"/>
      <c r="J38" s="1271"/>
      <c r="K38" s="1271"/>
      <c r="L38" s="1271"/>
      <c r="M38" s="1271"/>
      <c r="N38" s="1271"/>
      <c r="O38" s="1271"/>
      <c r="P38" s="1271"/>
      <c r="Q38" s="1271"/>
      <c r="R38" s="1271"/>
      <c r="S38" s="1271"/>
      <c r="T38" s="1271"/>
      <c r="U38" s="1271"/>
      <c r="V38" s="1271"/>
      <c r="W38" s="1271"/>
      <c r="X38" s="1272"/>
    </row>
    <row r="39" spans="1:24" ht="26" customHeight="1">
      <c r="A39" s="187"/>
      <c r="B39" s="1273"/>
      <c r="C39" s="1274"/>
      <c r="D39" s="1274"/>
      <c r="E39" s="1274"/>
      <c r="F39" s="1274"/>
      <c r="G39" s="1274"/>
      <c r="H39" s="1274"/>
      <c r="I39" s="1274"/>
      <c r="J39" s="1274"/>
      <c r="K39" s="1274"/>
      <c r="L39" s="1274"/>
      <c r="M39" s="1274"/>
      <c r="N39" s="1274"/>
      <c r="O39" s="1274"/>
      <c r="P39" s="1274"/>
      <c r="Q39" s="1274"/>
      <c r="R39" s="1274"/>
      <c r="S39" s="1274"/>
      <c r="T39" s="1274"/>
      <c r="U39" s="1274"/>
      <c r="V39" s="1274"/>
      <c r="W39" s="1274"/>
      <c r="X39" s="1275"/>
    </row>
    <row r="40" spans="1:24" ht="26" customHeight="1">
      <c r="A40" s="187"/>
      <c r="B40" s="1276"/>
      <c r="C40" s="1277"/>
      <c r="D40" s="1277"/>
      <c r="E40" s="1277"/>
      <c r="F40" s="1277"/>
      <c r="G40" s="1277"/>
      <c r="H40" s="1277"/>
      <c r="I40" s="1277"/>
      <c r="J40" s="1277"/>
      <c r="K40" s="1277"/>
      <c r="L40" s="1277"/>
      <c r="M40" s="1277"/>
      <c r="N40" s="1277"/>
      <c r="O40" s="1277"/>
      <c r="P40" s="1277"/>
      <c r="Q40" s="1277"/>
      <c r="R40" s="1277"/>
      <c r="S40" s="1277"/>
      <c r="T40" s="1277"/>
      <c r="U40" s="1277"/>
      <c r="V40" s="1277"/>
      <c r="W40" s="1277"/>
      <c r="X40" s="1278"/>
    </row>
    <row r="41" spans="1:24" ht="28" customHeight="1" thickBot="1">
      <c r="A41" s="187"/>
      <c r="B41" s="1264" t="s">
        <v>779</v>
      </c>
      <c r="C41" s="1265"/>
      <c r="D41" s="1265"/>
      <c r="E41" s="1265"/>
      <c r="F41" s="1265"/>
      <c r="G41" s="1265"/>
      <c r="H41" s="1265"/>
      <c r="I41" s="1265"/>
      <c r="J41" s="1265"/>
      <c r="K41" s="1265"/>
      <c r="L41" s="1265"/>
      <c r="M41" s="1265"/>
      <c r="N41" s="1265"/>
      <c r="O41" s="1265"/>
      <c r="P41" s="1265"/>
      <c r="Q41" s="1265"/>
      <c r="R41" s="1265"/>
      <c r="S41" s="1265"/>
      <c r="T41" s="1265"/>
      <c r="U41" s="1265"/>
      <c r="V41" s="1265"/>
      <c r="W41" s="1265"/>
      <c r="X41" s="1266"/>
    </row>
    <row r="42" spans="1:24" s="389" customFormat="1" ht="26" customHeight="1">
      <c r="A42" s="388"/>
      <c r="B42" s="1217" t="s">
        <v>341</v>
      </c>
      <c r="C42" s="1218"/>
      <c r="D42" s="1218"/>
      <c r="E42" s="1218"/>
      <c r="F42" s="1218"/>
      <c r="G42" s="1218"/>
      <c r="H42" s="1218"/>
      <c r="I42" s="1218"/>
      <c r="J42" s="1218"/>
      <c r="K42" s="1218"/>
      <c r="L42" s="1218"/>
      <c r="M42" s="1218"/>
      <c r="N42" s="1218"/>
      <c r="O42" s="1218"/>
      <c r="P42" s="1218"/>
      <c r="Q42" s="1218"/>
      <c r="R42" s="1218"/>
      <c r="S42" s="1218"/>
      <c r="T42" s="1218"/>
      <c r="U42" s="1218"/>
      <c r="V42" s="1218"/>
      <c r="W42" s="1218"/>
      <c r="X42" s="1219"/>
    </row>
    <row r="43" spans="1:24" s="389" customFormat="1" ht="26" customHeight="1" thickBot="1">
      <c r="A43" s="388"/>
      <c r="B43" s="1267" t="s">
        <v>778</v>
      </c>
      <c r="C43" s="1268"/>
      <c r="D43" s="1268"/>
      <c r="E43" s="1268"/>
      <c r="F43" s="1268"/>
      <c r="G43" s="1268"/>
      <c r="H43" s="1268"/>
      <c r="I43" s="1268"/>
      <c r="J43" s="1268"/>
      <c r="K43" s="1268"/>
      <c r="L43" s="1268"/>
      <c r="M43" s="1268"/>
      <c r="N43" s="1268"/>
      <c r="O43" s="1268"/>
      <c r="P43" s="1268"/>
      <c r="Q43" s="1268"/>
      <c r="R43" s="1268"/>
      <c r="S43" s="1268"/>
      <c r="T43" s="1268"/>
      <c r="U43" s="1268"/>
      <c r="V43" s="1268"/>
      <c r="W43" s="1268"/>
      <c r="X43" s="1269"/>
    </row>
    <row r="44" spans="1:24" ht="26" customHeight="1">
      <c r="A44" s="387"/>
      <c r="B44" s="926" t="s">
        <v>647</v>
      </c>
      <c r="C44" s="927"/>
      <c r="D44" s="1201" t="s">
        <v>402</v>
      </c>
      <c r="E44" s="1201"/>
      <c r="F44" s="1201"/>
      <c r="G44" s="1201"/>
      <c r="H44" s="1201"/>
      <c r="I44" s="1201"/>
      <c r="J44" s="1201"/>
      <c r="K44" s="1073" t="s">
        <v>342</v>
      </c>
      <c r="L44" s="1074"/>
      <c r="M44" s="887" t="s">
        <v>647</v>
      </c>
      <c r="N44" s="888"/>
      <c r="O44" s="889"/>
      <c r="P44" s="1201" t="s">
        <v>402</v>
      </c>
      <c r="Q44" s="1201"/>
      <c r="R44" s="1201"/>
      <c r="S44" s="1201"/>
      <c r="T44" s="1201"/>
      <c r="U44" s="1201"/>
      <c r="V44" s="1201"/>
      <c r="W44" s="1073" t="s">
        <v>342</v>
      </c>
      <c r="X44" s="1074"/>
    </row>
    <row r="45" spans="1:24" ht="26" customHeight="1">
      <c r="A45" s="387"/>
      <c r="B45" s="1075"/>
      <c r="C45" s="1076"/>
      <c r="D45" s="944"/>
      <c r="E45" s="944"/>
      <c r="F45" s="390" t="s">
        <v>135</v>
      </c>
      <c r="G45" s="391" t="s">
        <v>203</v>
      </c>
      <c r="H45" s="972"/>
      <c r="I45" s="972"/>
      <c r="J45" s="392" t="s">
        <v>273</v>
      </c>
      <c r="K45" s="393">
        <f>D45*H45</f>
        <v>0</v>
      </c>
      <c r="L45" s="394">
        <v>0</v>
      </c>
      <c r="M45" s="1081"/>
      <c r="N45" s="1082"/>
      <c r="O45" s="1083"/>
      <c r="P45" s="944"/>
      <c r="Q45" s="944"/>
      <c r="R45" s="395" t="s">
        <v>135</v>
      </c>
      <c r="S45" s="391" t="s">
        <v>203</v>
      </c>
      <c r="T45" s="949"/>
      <c r="U45" s="949"/>
      <c r="V45" s="392" t="s">
        <v>273</v>
      </c>
      <c r="W45" s="393">
        <f>P45*T45</f>
        <v>0</v>
      </c>
      <c r="X45" s="394">
        <v>0</v>
      </c>
    </row>
    <row r="46" spans="1:24" ht="26" customHeight="1" thickBot="1">
      <c r="A46" s="187"/>
      <c r="B46" s="1077"/>
      <c r="C46" s="1078"/>
      <c r="D46" s="944"/>
      <c r="E46" s="944"/>
      <c r="F46" s="390" t="s">
        <v>135</v>
      </c>
      <c r="G46" s="396" t="s">
        <v>203</v>
      </c>
      <c r="H46" s="972"/>
      <c r="I46" s="972"/>
      <c r="J46" s="397" t="s">
        <v>273</v>
      </c>
      <c r="K46" s="393">
        <f t="shared" ref="K46:K47" si="0">D46*H46</f>
        <v>0</v>
      </c>
      <c r="L46" s="398">
        <v>0</v>
      </c>
      <c r="M46" s="1077"/>
      <c r="N46" s="1084"/>
      <c r="O46" s="1078"/>
      <c r="P46" s="944"/>
      <c r="Q46" s="944"/>
      <c r="R46" s="395" t="s">
        <v>135</v>
      </c>
      <c r="S46" s="396" t="s">
        <v>203</v>
      </c>
      <c r="T46" s="949"/>
      <c r="U46" s="949"/>
      <c r="V46" s="397" t="s">
        <v>273</v>
      </c>
      <c r="W46" s="393">
        <f t="shared" ref="W46:W47" si="1">P46*T46</f>
        <v>0</v>
      </c>
      <c r="X46" s="398">
        <v>0</v>
      </c>
    </row>
    <row r="47" spans="1:24" ht="26" customHeight="1" thickBot="1">
      <c r="A47" s="187"/>
      <c r="B47" s="1079" t="s">
        <v>646</v>
      </c>
      <c r="C47" s="1080"/>
      <c r="D47" s="945"/>
      <c r="E47" s="946"/>
      <c r="F47" s="399" t="s">
        <v>135</v>
      </c>
      <c r="G47" s="400" t="s">
        <v>203</v>
      </c>
      <c r="H47" s="973"/>
      <c r="I47" s="973"/>
      <c r="J47" s="401" t="s">
        <v>273</v>
      </c>
      <c r="K47" s="402">
        <f t="shared" si="0"/>
        <v>0</v>
      </c>
      <c r="L47" s="403">
        <v>0</v>
      </c>
      <c r="M47" s="1079" t="s">
        <v>646</v>
      </c>
      <c r="N47" s="1085"/>
      <c r="O47" s="1080"/>
      <c r="P47" s="945"/>
      <c r="Q47" s="946"/>
      <c r="R47" s="404" t="s">
        <v>135</v>
      </c>
      <c r="S47" s="405" t="s">
        <v>203</v>
      </c>
      <c r="T47" s="950"/>
      <c r="U47" s="950"/>
      <c r="V47" s="406" t="s">
        <v>273</v>
      </c>
      <c r="W47" s="402">
        <f t="shared" si="1"/>
        <v>0</v>
      </c>
      <c r="X47" s="403">
        <v>0</v>
      </c>
    </row>
    <row r="48" spans="1:24" ht="26" customHeight="1" thickTop="1" thickBot="1">
      <c r="A48" s="187"/>
      <c r="B48" s="407"/>
      <c r="C48" s="408"/>
      <c r="D48" s="1197" t="s">
        <v>188</v>
      </c>
      <c r="E48" s="1198"/>
      <c r="F48" s="1198"/>
      <c r="G48" s="1198"/>
      <c r="H48" s="1199">
        <f>SUM(H45:I47)</f>
        <v>0</v>
      </c>
      <c r="I48" s="1199"/>
      <c r="J48" s="409" t="s">
        <v>273</v>
      </c>
      <c r="K48" s="410">
        <f>SUM(K45:K47)</f>
        <v>0</v>
      </c>
      <c r="L48" s="403">
        <v>0</v>
      </c>
      <c r="M48" s="411"/>
      <c r="N48" s="412"/>
      <c r="O48" s="413"/>
      <c r="P48" s="1197" t="s">
        <v>188</v>
      </c>
      <c r="Q48" s="1198"/>
      <c r="R48" s="1198"/>
      <c r="S48" s="1198"/>
      <c r="T48" s="1200">
        <f>SUM(T45:U47)</f>
        <v>0</v>
      </c>
      <c r="U48" s="1200"/>
      <c r="V48" s="414" t="s">
        <v>273</v>
      </c>
      <c r="W48" s="410">
        <f>SUM(W45:W47)</f>
        <v>0</v>
      </c>
      <c r="X48" s="403">
        <v>0</v>
      </c>
    </row>
    <row r="49" spans="1:24" s="84" customFormat="1" ht="26" customHeight="1">
      <c r="A49" s="381"/>
      <c r="B49" s="926" t="s">
        <v>647</v>
      </c>
      <c r="C49" s="927"/>
      <c r="D49" s="1201" t="s">
        <v>402</v>
      </c>
      <c r="E49" s="1201"/>
      <c r="F49" s="1201"/>
      <c r="G49" s="1201"/>
      <c r="H49" s="1201"/>
      <c r="I49" s="1201"/>
      <c r="J49" s="1201"/>
      <c r="K49" s="1073" t="s">
        <v>342</v>
      </c>
      <c r="L49" s="1074"/>
      <c r="M49" s="887" t="s">
        <v>647</v>
      </c>
      <c r="N49" s="888"/>
      <c r="O49" s="889"/>
      <c r="P49" s="1201" t="s">
        <v>402</v>
      </c>
      <c r="Q49" s="1201"/>
      <c r="R49" s="1201"/>
      <c r="S49" s="1201"/>
      <c r="T49" s="1201"/>
      <c r="U49" s="1201"/>
      <c r="V49" s="1201"/>
      <c r="W49" s="1073" t="s">
        <v>342</v>
      </c>
      <c r="X49" s="1074"/>
    </row>
    <row r="50" spans="1:24" ht="26" customHeight="1">
      <c r="A50" s="415"/>
      <c r="B50" s="1075"/>
      <c r="C50" s="1076"/>
      <c r="D50" s="944"/>
      <c r="E50" s="944"/>
      <c r="F50" s="395" t="s">
        <v>135</v>
      </c>
      <c r="G50" s="391" t="s">
        <v>343</v>
      </c>
      <c r="H50" s="972"/>
      <c r="I50" s="972"/>
      <c r="J50" s="392" t="s">
        <v>273</v>
      </c>
      <c r="K50" s="393">
        <f>D50*H50</f>
        <v>0</v>
      </c>
      <c r="L50" s="394">
        <v>0</v>
      </c>
      <c r="M50" s="1081"/>
      <c r="N50" s="1082"/>
      <c r="O50" s="1083"/>
      <c r="P50" s="944"/>
      <c r="Q50" s="944"/>
      <c r="R50" s="395" t="s">
        <v>135</v>
      </c>
      <c r="S50" s="391" t="s">
        <v>203</v>
      </c>
      <c r="T50" s="949"/>
      <c r="U50" s="949"/>
      <c r="V50" s="392" t="s">
        <v>273</v>
      </c>
      <c r="W50" s="393">
        <f>P50*T50</f>
        <v>0</v>
      </c>
      <c r="X50" s="394">
        <v>0</v>
      </c>
    </row>
    <row r="51" spans="1:24" ht="26.5" customHeight="1" thickBot="1">
      <c r="A51" s="415"/>
      <c r="B51" s="1077"/>
      <c r="C51" s="1078"/>
      <c r="D51" s="944"/>
      <c r="E51" s="944"/>
      <c r="F51" s="395" t="s">
        <v>135</v>
      </c>
      <c r="G51" s="396" t="s">
        <v>343</v>
      </c>
      <c r="H51" s="972"/>
      <c r="I51" s="972"/>
      <c r="J51" s="397" t="s">
        <v>273</v>
      </c>
      <c r="K51" s="393">
        <f t="shared" ref="K51:K52" si="2">D51*H51</f>
        <v>0</v>
      </c>
      <c r="L51" s="398">
        <v>0</v>
      </c>
      <c r="M51" s="1077"/>
      <c r="N51" s="1084"/>
      <c r="O51" s="1078"/>
      <c r="P51" s="944"/>
      <c r="Q51" s="944"/>
      <c r="R51" s="395" t="s">
        <v>135</v>
      </c>
      <c r="S51" s="396" t="s">
        <v>203</v>
      </c>
      <c r="T51" s="949"/>
      <c r="U51" s="949"/>
      <c r="V51" s="392" t="s">
        <v>273</v>
      </c>
      <c r="W51" s="393">
        <f t="shared" ref="W51:W52" si="3">P51*T51</f>
        <v>0</v>
      </c>
      <c r="X51" s="398">
        <v>0</v>
      </c>
    </row>
    <row r="52" spans="1:24" ht="26" customHeight="1" thickBot="1">
      <c r="A52" s="415"/>
      <c r="B52" s="1079" t="s">
        <v>646</v>
      </c>
      <c r="C52" s="1080"/>
      <c r="D52" s="945"/>
      <c r="E52" s="946"/>
      <c r="F52" s="404" t="s">
        <v>135</v>
      </c>
      <c r="G52" s="400" t="s">
        <v>343</v>
      </c>
      <c r="H52" s="973"/>
      <c r="I52" s="973"/>
      <c r="J52" s="401" t="s">
        <v>273</v>
      </c>
      <c r="K52" s="402">
        <f t="shared" si="2"/>
        <v>0</v>
      </c>
      <c r="L52" s="403">
        <v>0</v>
      </c>
      <c r="M52" s="1079" t="s">
        <v>646</v>
      </c>
      <c r="N52" s="1085"/>
      <c r="O52" s="1080"/>
      <c r="P52" s="945"/>
      <c r="Q52" s="946"/>
      <c r="R52" s="404" t="s">
        <v>135</v>
      </c>
      <c r="S52" s="400" t="s">
        <v>203</v>
      </c>
      <c r="T52" s="950"/>
      <c r="U52" s="950"/>
      <c r="V52" s="406" t="s">
        <v>273</v>
      </c>
      <c r="W52" s="402">
        <f t="shared" si="3"/>
        <v>0</v>
      </c>
      <c r="X52" s="403">
        <v>0</v>
      </c>
    </row>
    <row r="53" spans="1:24" ht="26" customHeight="1" thickTop="1" thickBot="1">
      <c r="A53" s="226"/>
      <c r="B53" s="407"/>
      <c r="C53" s="408"/>
      <c r="D53" s="1197" t="s">
        <v>188</v>
      </c>
      <c r="E53" s="1198"/>
      <c r="F53" s="1198"/>
      <c r="G53" s="1198"/>
      <c r="H53" s="1200">
        <f>SUM(H50:I52)</f>
        <v>0</v>
      </c>
      <c r="I53" s="1200"/>
      <c r="J53" s="409" t="s">
        <v>273</v>
      </c>
      <c r="K53" s="410">
        <f>SUM(K50:K52)</f>
        <v>0</v>
      </c>
      <c r="L53" s="403">
        <v>0</v>
      </c>
      <c r="M53" s="416"/>
      <c r="N53" s="417"/>
      <c r="O53" s="418"/>
      <c r="P53" s="1197" t="s">
        <v>188</v>
      </c>
      <c r="Q53" s="1198"/>
      <c r="R53" s="1198"/>
      <c r="S53" s="1198"/>
      <c r="T53" s="1200">
        <f>SUM(T50:U52)</f>
        <v>0</v>
      </c>
      <c r="U53" s="1200"/>
      <c r="V53" s="414" t="s">
        <v>273</v>
      </c>
      <c r="W53" s="410">
        <f>SUM(W50:W52)</f>
        <v>0</v>
      </c>
      <c r="X53" s="403">
        <v>0</v>
      </c>
    </row>
    <row r="54" spans="1:24" ht="8.5" customHeight="1">
      <c r="A54" s="187"/>
      <c r="B54" s="187"/>
      <c r="C54" s="187"/>
      <c r="D54" s="187"/>
      <c r="E54" s="187"/>
      <c r="F54" s="187"/>
      <c r="G54" s="187"/>
      <c r="H54" s="187"/>
      <c r="I54" s="187"/>
      <c r="J54" s="187"/>
      <c r="K54" s="187"/>
      <c r="L54" s="187"/>
      <c r="M54" s="187"/>
      <c r="N54" s="187"/>
      <c r="O54" s="187"/>
      <c r="P54" s="187"/>
      <c r="Q54" s="187"/>
      <c r="R54" s="187"/>
      <c r="S54" s="187"/>
      <c r="T54" s="187"/>
      <c r="U54" s="187"/>
      <c r="V54" s="187"/>
      <c r="W54" s="187"/>
      <c r="X54" s="187"/>
    </row>
    <row r="55" spans="1:24" ht="8" customHeight="1">
      <c r="A55" s="187"/>
      <c r="B55" s="371"/>
      <c r="C55" s="372"/>
      <c r="D55" s="373"/>
      <c r="E55" s="373"/>
      <c r="F55" s="373"/>
      <c r="G55" s="373"/>
      <c r="H55" s="373"/>
      <c r="I55" s="373"/>
      <c r="J55" s="373"/>
      <c r="K55" s="373"/>
      <c r="L55" s="374"/>
      <c r="M55" s="187"/>
      <c r="N55" s="375"/>
      <c r="O55" s="376"/>
      <c r="P55" s="377"/>
      <c r="Q55" s="377"/>
      <c r="R55" s="377"/>
      <c r="S55" s="377"/>
      <c r="T55" s="377"/>
      <c r="U55" s="377"/>
      <c r="V55" s="378"/>
      <c r="W55" s="378"/>
      <c r="X55" s="378"/>
    </row>
    <row r="56" spans="1:24" ht="23" customHeight="1">
      <c r="A56" s="187"/>
      <c r="B56" s="187"/>
      <c r="C56" s="372"/>
      <c r="D56" s="373"/>
      <c r="E56" s="373"/>
      <c r="F56" s="373"/>
      <c r="G56" s="373"/>
      <c r="H56" s="373"/>
      <c r="I56" s="373"/>
      <c r="J56" s="373"/>
      <c r="K56" s="373"/>
      <c r="L56" s="374"/>
      <c r="M56" s="187"/>
      <c r="N56" s="375"/>
      <c r="O56" s="376"/>
      <c r="P56" s="377"/>
      <c r="Q56" s="377"/>
      <c r="R56" s="377"/>
      <c r="S56" s="377"/>
      <c r="T56" s="377"/>
      <c r="U56" s="377"/>
      <c r="V56" s="378"/>
      <c r="W56" s="378"/>
      <c r="X56" s="378"/>
    </row>
    <row r="57" spans="1:24" ht="23" customHeight="1">
      <c r="A57" s="187"/>
      <c r="B57" s="371"/>
      <c r="C57" s="372"/>
      <c r="D57" s="373"/>
      <c r="E57" s="373"/>
      <c r="F57" s="373"/>
      <c r="G57" s="373"/>
      <c r="H57" s="373"/>
      <c r="I57" s="373"/>
      <c r="J57" s="373"/>
      <c r="K57" s="373"/>
      <c r="L57" s="374"/>
      <c r="M57" s="187"/>
      <c r="N57" s="375"/>
      <c r="O57" s="376"/>
      <c r="P57" s="377"/>
      <c r="Q57" s="377"/>
      <c r="R57" s="377"/>
      <c r="S57" s="377"/>
      <c r="T57" s="377"/>
      <c r="U57" s="377"/>
      <c r="V57" s="378"/>
      <c r="W57" s="378"/>
      <c r="X57" s="378"/>
    </row>
    <row r="58" spans="1:24" ht="23" customHeight="1" thickBot="1">
      <c r="A58" s="187"/>
      <c r="B58" s="371"/>
      <c r="C58" s="372"/>
      <c r="D58" s="373"/>
      <c r="E58" s="373"/>
      <c r="F58" s="373"/>
      <c r="G58" s="373"/>
      <c r="H58" s="373"/>
      <c r="I58" s="373"/>
      <c r="J58" s="373"/>
      <c r="K58" s="373"/>
      <c r="L58" s="374"/>
      <c r="M58" s="187"/>
      <c r="N58" s="375"/>
      <c r="O58" s="376"/>
      <c r="P58" s="377"/>
      <c r="Q58" s="377"/>
      <c r="R58" s="377"/>
      <c r="S58" s="377"/>
      <c r="T58" s="377"/>
      <c r="U58" s="377"/>
      <c r="V58" s="378"/>
      <c r="W58" s="378"/>
      <c r="X58" s="378"/>
    </row>
    <row r="59" spans="1:24" ht="30" customHeight="1" thickBot="1">
      <c r="A59" s="364"/>
      <c r="B59" s="1026" t="s">
        <v>191</v>
      </c>
      <c r="C59" s="1027"/>
      <c r="D59" s="1028"/>
      <c r="E59" s="1072">
        <f>基本情報シート!$F$11</f>
        <v>0</v>
      </c>
      <c r="F59" s="1030"/>
      <c r="G59" s="1030"/>
      <c r="H59" s="1030"/>
      <c r="I59" s="1030"/>
      <c r="J59" s="1030"/>
      <c r="K59" s="1030"/>
      <c r="L59" s="1031"/>
      <c r="M59" s="364"/>
      <c r="N59" s="1024" t="s">
        <v>15</v>
      </c>
      <c r="O59" s="911"/>
      <c r="P59" s="1025"/>
      <c r="Q59" s="951" t="str">
        <f>基本情報シート!R11</f>
        <v xml:space="preserve"> </v>
      </c>
      <c r="R59" s="952"/>
      <c r="S59" s="952"/>
      <c r="T59" s="911" t="s">
        <v>133</v>
      </c>
      <c r="U59" s="911"/>
      <c r="V59" s="952" t="str">
        <f>基本情報シート!V11</f>
        <v xml:space="preserve"> </v>
      </c>
      <c r="W59" s="952"/>
      <c r="X59" s="953"/>
    </row>
    <row r="60" spans="1:24" ht="6.65" customHeight="1" thickBot="1">
      <c r="A60" s="187"/>
      <c r="B60" s="187"/>
      <c r="C60" s="187"/>
      <c r="D60" s="358"/>
      <c r="E60" s="358"/>
      <c r="F60" s="358"/>
      <c r="G60" s="358"/>
      <c r="H60" s="358"/>
      <c r="I60" s="358"/>
      <c r="J60" s="358"/>
      <c r="K60" s="358"/>
      <c r="L60" s="358"/>
      <c r="M60" s="187"/>
      <c r="N60" s="187"/>
      <c r="O60" s="221"/>
      <c r="P60" s="187"/>
      <c r="Q60" s="187"/>
      <c r="R60" s="187"/>
      <c r="S60" s="187"/>
      <c r="T60" s="187"/>
      <c r="U60" s="187"/>
      <c r="V60" s="187"/>
      <c r="W60" s="187"/>
      <c r="X60" s="221"/>
    </row>
    <row r="61" spans="1:24" ht="26" customHeight="1" thickBot="1">
      <c r="A61" s="187"/>
      <c r="B61" s="1115" t="s">
        <v>785</v>
      </c>
      <c r="C61" s="1116"/>
      <c r="D61" s="1116"/>
      <c r="E61" s="1116"/>
      <c r="F61" s="1116"/>
      <c r="G61" s="1116"/>
      <c r="H61" s="1116"/>
      <c r="I61" s="1116"/>
      <c r="J61" s="1116"/>
      <c r="K61" s="1116"/>
      <c r="L61" s="1116"/>
      <c r="M61" s="1116"/>
      <c r="N61" s="1116"/>
      <c r="O61" s="1116"/>
      <c r="P61" s="1116"/>
      <c r="Q61" s="1116"/>
      <c r="R61" s="1116"/>
      <c r="S61" s="1116"/>
      <c r="T61" s="1116"/>
      <c r="U61" s="1116"/>
      <c r="V61" s="1116"/>
      <c r="W61" s="1116"/>
      <c r="X61" s="1117"/>
    </row>
    <row r="62" spans="1:24" ht="23" customHeight="1" thickBot="1">
      <c r="A62" s="187"/>
      <c r="B62" s="924" t="s">
        <v>286</v>
      </c>
      <c r="C62" s="925"/>
      <c r="D62" s="925"/>
      <c r="E62" s="925"/>
      <c r="F62" s="925"/>
      <c r="G62" s="925"/>
      <c r="H62" s="925"/>
      <c r="I62" s="925"/>
      <c r="J62" s="925"/>
      <c r="K62" s="925"/>
      <c r="L62" s="925"/>
      <c r="M62" s="947" t="s">
        <v>344</v>
      </c>
      <c r="N62" s="948"/>
      <c r="O62" s="932" t="s">
        <v>403</v>
      </c>
      <c r="P62" s="933"/>
      <c r="Q62" s="934"/>
      <c r="R62" s="932" t="s">
        <v>345</v>
      </c>
      <c r="S62" s="933"/>
      <c r="T62" s="933"/>
      <c r="U62" s="933"/>
      <c r="V62" s="934"/>
      <c r="W62" s="928" t="s">
        <v>288</v>
      </c>
      <c r="X62" s="929"/>
    </row>
    <row r="63" spans="1:24" ht="23" customHeight="1" thickBot="1">
      <c r="A63" s="187"/>
      <c r="B63" s="419"/>
      <c r="C63" s="420"/>
      <c r="D63" s="421"/>
      <c r="E63" s="421"/>
      <c r="F63" s="421"/>
      <c r="G63" s="421"/>
      <c r="H63" s="421"/>
      <c r="I63" s="421"/>
      <c r="J63" s="422"/>
      <c r="K63" s="422"/>
      <c r="L63" s="422"/>
      <c r="M63" s="954">
        <v>45757</v>
      </c>
      <c r="N63" s="955"/>
      <c r="O63" s="935">
        <v>0.77083333333333337</v>
      </c>
      <c r="P63" s="936"/>
      <c r="Q63" s="937"/>
      <c r="R63" s="963" t="s">
        <v>346</v>
      </c>
      <c r="S63" s="964"/>
      <c r="T63" s="964"/>
      <c r="U63" s="964"/>
      <c r="V63" s="965"/>
      <c r="W63" s="423">
        <v>2</v>
      </c>
      <c r="X63" s="424" t="s">
        <v>134</v>
      </c>
    </row>
    <row r="64" spans="1:24" ht="23" customHeight="1" thickTop="1">
      <c r="A64" s="187"/>
      <c r="B64" s="419"/>
      <c r="C64" s="420"/>
      <c r="D64" s="421"/>
      <c r="E64" s="421"/>
      <c r="F64" s="421"/>
      <c r="G64" s="421"/>
      <c r="H64" s="421"/>
      <c r="I64" s="421"/>
      <c r="J64" s="422"/>
      <c r="K64" s="422"/>
      <c r="L64" s="422"/>
      <c r="M64" s="970"/>
      <c r="N64" s="971"/>
      <c r="O64" s="938"/>
      <c r="P64" s="939"/>
      <c r="Q64" s="940"/>
      <c r="R64" s="916"/>
      <c r="S64" s="917"/>
      <c r="T64" s="917"/>
      <c r="U64" s="917"/>
      <c r="V64" s="918"/>
      <c r="W64" s="322"/>
      <c r="X64" s="425" t="s">
        <v>134</v>
      </c>
    </row>
    <row r="65" spans="1:24" ht="23" customHeight="1">
      <c r="A65" s="187"/>
      <c r="B65" s="419"/>
      <c r="C65" s="420"/>
      <c r="D65" s="421"/>
      <c r="E65" s="421"/>
      <c r="F65" s="421"/>
      <c r="G65" s="421"/>
      <c r="H65" s="421"/>
      <c r="I65" s="421"/>
      <c r="J65" s="422"/>
      <c r="K65" s="422"/>
      <c r="L65" s="422"/>
      <c r="M65" s="930"/>
      <c r="N65" s="931"/>
      <c r="O65" s="941"/>
      <c r="P65" s="942"/>
      <c r="Q65" s="943"/>
      <c r="R65" s="916"/>
      <c r="S65" s="917"/>
      <c r="T65" s="917"/>
      <c r="U65" s="917"/>
      <c r="V65" s="918"/>
      <c r="W65" s="323"/>
      <c r="X65" s="426" t="s">
        <v>134</v>
      </c>
    </row>
    <row r="66" spans="1:24" ht="23" customHeight="1">
      <c r="A66" s="187"/>
      <c r="B66" s="419"/>
      <c r="C66" s="420"/>
      <c r="D66" s="421"/>
      <c r="E66" s="421"/>
      <c r="F66" s="421"/>
      <c r="G66" s="421"/>
      <c r="H66" s="421"/>
      <c r="I66" s="421"/>
      <c r="J66" s="422"/>
      <c r="K66" s="422"/>
      <c r="L66" s="422"/>
      <c r="M66" s="930"/>
      <c r="N66" s="931"/>
      <c r="O66" s="941"/>
      <c r="P66" s="942"/>
      <c r="Q66" s="943"/>
      <c r="R66" s="916"/>
      <c r="S66" s="917"/>
      <c r="T66" s="917"/>
      <c r="U66" s="917"/>
      <c r="V66" s="918"/>
      <c r="W66" s="324"/>
      <c r="X66" s="426" t="s">
        <v>134</v>
      </c>
    </row>
    <row r="67" spans="1:24" ht="23" customHeight="1">
      <c r="A67" s="187"/>
      <c r="B67" s="419"/>
      <c r="C67" s="420"/>
      <c r="D67" s="421"/>
      <c r="E67" s="421"/>
      <c r="F67" s="421"/>
      <c r="G67" s="421"/>
      <c r="H67" s="421"/>
      <c r="I67" s="421"/>
      <c r="J67" s="422"/>
      <c r="K67" s="422"/>
      <c r="L67" s="422"/>
      <c r="M67" s="930"/>
      <c r="N67" s="931"/>
      <c r="O67" s="941"/>
      <c r="P67" s="942"/>
      <c r="Q67" s="943"/>
      <c r="R67" s="916"/>
      <c r="S67" s="917"/>
      <c r="T67" s="917"/>
      <c r="U67" s="917"/>
      <c r="V67" s="918"/>
      <c r="W67" s="324"/>
      <c r="X67" s="426" t="s">
        <v>134</v>
      </c>
    </row>
    <row r="68" spans="1:24" ht="23" customHeight="1">
      <c r="A68" s="187"/>
      <c r="B68" s="419"/>
      <c r="C68" s="420"/>
      <c r="D68" s="421"/>
      <c r="E68" s="421"/>
      <c r="F68" s="421"/>
      <c r="G68" s="421"/>
      <c r="H68" s="421"/>
      <c r="I68" s="421"/>
      <c r="J68" s="422"/>
      <c r="K68" s="422"/>
      <c r="L68" s="422"/>
      <c r="M68" s="930"/>
      <c r="N68" s="931"/>
      <c r="O68" s="941"/>
      <c r="P68" s="942"/>
      <c r="Q68" s="943"/>
      <c r="R68" s="916"/>
      <c r="S68" s="917"/>
      <c r="T68" s="917"/>
      <c r="U68" s="917"/>
      <c r="V68" s="918"/>
      <c r="W68" s="324"/>
      <c r="X68" s="427" t="s">
        <v>134</v>
      </c>
    </row>
    <row r="69" spans="1:24" ht="23" customHeight="1">
      <c r="A69" s="187"/>
      <c r="B69" s="419"/>
      <c r="C69" s="420"/>
      <c r="D69" s="421"/>
      <c r="E69" s="421"/>
      <c r="F69" s="421"/>
      <c r="G69" s="421"/>
      <c r="H69" s="421"/>
      <c r="I69" s="421"/>
      <c r="J69" s="422"/>
      <c r="K69" s="422"/>
      <c r="L69" s="422"/>
      <c r="M69" s="930"/>
      <c r="N69" s="931"/>
      <c r="O69" s="941"/>
      <c r="P69" s="942"/>
      <c r="Q69" s="943"/>
      <c r="R69" s="916"/>
      <c r="S69" s="917"/>
      <c r="T69" s="917"/>
      <c r="U69" s="917"/>
      <c r="V69" s="918"/>
      <c r="W69" s="324"/>
      <c r="X69" s="426" t="s">
        <v>134</v>
      </c>
    </row>
    <row r="70" spans="1:24" ht="23" customHeight="1">
      <c r="A70" s="187"/>
      <c r="B70" s="419"/>
      <c r="C70" s="420"/>
      <c r="D70" s="421"/>
      <c r="E70" s="421"/>
      <c r="F70" s="421"/>
      <c r="G70" s="421"/>
      <c r="H70" s="421"/>
      <c r="I70" s="421"/>
      <c r="J70" s="422"/>
      <c r="K70" s="422"/>
      <c r="L70" s="422"/>
      <c r="M70" s="930"/>
      <c r="N70" s="931"/>
      <c r="O70" s="941"/>
      <c r="P70" s="942"/>
      <c r="Q70" s="943"/>
      <c r="R70" s="916"/>
      <c r="S70" s="917"/>
      <c r="T70" s="917"/>
      <c r="U70" s="917"/>
      <c r="V70" s="918"/>
      <c r="W70" s="324"/>
      <c r="X70" s="426" t="s">
        <v>134</v>
      </c>
    </row>
    <row r="71" spans="1:24" ht="23" customHeight="1">
      <c r="A71" s="187"/>
      <c r="B71" s="419"/>
      <c r="C71" s="420"/>
      <c r="D71" s="421"/>
      <c r="E71" s="421"/>
      <c r="F71" s="421"/>
      <c r="G71" s="421"/>
      <c r="H71" s="421"/>
      <c r="I71" s="421"/>
      <c r="J71" s="422"/>
      <c r="K71" s="422"/>
      <c r="L71" s="422"/>
      <c r="M71" s="930"/>
      <c r="N71" s="931"/>
      <c r="O71" s="941"/>
      <c r="P71" s="942"/>
      <c r="Q71" s="943"/>
      <c r="R71" s="916"/>
      <c r="S71" s="917"/>
      <c r="T71" s="917"/>
      <c r="U71" s="917"/>
      <c r="V71" s="918"/>
      <c r="W71" s="324"/>
      <c r="X71" s="426" t="s">
        <v>134</v>
      </c>
    </row>
    <row r="72" spans="1:24" ht="23" customHeight="1">
      <c r="A72" s="187"/>
      <c r="B72" s="428"/>
      <c r="C72" s="429"/>
      <c r="D72" s="429"/>
      <c r="E72" s="429"/>
      <c r="F72" s="429"/>
      <c r="G72" s="429"/>
      <c r="H72" s="429"/>
      <c r="I72" s="429"/>
      <c r="J72" s="429"/>
      <c r="K72" s="429"/>
      <c r="L72" s="429"/>
      <c r="M72" s="930"/>
      <c r="N72" s="931"/>
      <c r="O72" s="941"/>
      <c r="P72" s="942"/>
      <c r="Q72" s="943"/>
      <c r="R72" s="916"/>
      <c r="S72" s="917"/>
      <c r="T72" s="917"/>
      <c r="U72" s="917"/>
      <c r="V72" s="918"/>
      <c r="W72" s="325"/>
      <c r="X72" s="430" t="s">
        <v>134</v>
      </c>
    </row>
    <row r="73" spans="1:24" ht="23" customHeight="1">
      <c r="A73" s="187"/>
      <c r="B73" s="1119" t="s">
        <v>287</v>
      </c>
      <c r="C73" s="1120"/>
      <c r="D73" s="1120"/>
      <c r="E73" s="1120"/>
      <c r="F73" s="1120"/>
      <c r="G73" s="1120"/>
      <c r="H73" s="1120"/>
      <c r="I73" s="1120"/>
      <c r="J73" s="1120"/>
      <c r="K73" s="1120"/>
      <c r="L73" s="1121"/>
      <c r="M73" s="930"/>
      <c r="N73" s="931"/>
      <c r="O73" s="941"/>
      <c r="P73" s="942"/>
      <c r="Q73" s="943"/>
      <c r="R73" s="916"/>
      <c r="S73" s="917"/>
      <c r="T73" s="917"/>
      <c r="U73" s="917"/>
      <c r="V73" s="918"/>
      <c r="W73" s="324"/>
      <c r="X73" s="426" t="s">
        <v>134</v>
      </c>
    </row>
    <row r="74" spans="1:24" ht="23" customHeight="1" thickBot="1">
      <c r="A74" s="187"/>
      <c r="B74" s="419"/>
      <c r="C74" s="420"/>
      <c r="D74" s="421"/>
      <c r="E74" s="421"/>
      <c r="F74" s="421"/>
      <c r="G74" s="421"/>
      <c r="H74" s="421"/>
      <c r="I74" s="421"/>
      <c r="J74" s="421"/>
      <c r="K74" s="421"/>
      <c r="L74" s="431"/>
      <c r="M74" s="930"/>
      <c r="N74" s="931"/>
      <c r="O74" s="941"/>
      <c r="P74" s="942"/>
      <c r="Q74" s="943"/>
      <c r="R74" s="916"/>
      <c r="S74" s="917"/>
      <c r="T74" s="917"/>
      <c r="U74" s="917"/>
      <c r="V74" s="918"/>
      <c r="W74" s="324"/>
      <c r="X74" s="426" t="s">
        <v>134</v>
      </c>
    </row>
    <row r="75" spans="1:24" ht="23" customHeight="1">
      <c r="A75" s="187"/>
      <c r="B75" s="1122" t="s">
        <v>289</v>
      </c>
      <c r="C75" s="1123"/>
      <c r="D75" s="1123"/>
      <c r="E75" s="1123"/>
      <c r="F75" s="1124"/>
      <c r="G75" s="1128" t="s">
        <v>579</v>
      </c>
      <c r="H75" s="1129"/>
      <c r="I75" s="1129"/>
      <c r="J75" s="1129"/>
      <c r="K75" s="1129"/>
      <c r="L75" s="1130"/>
      <c r="M75" s="432"/>
      <c r="N75" s="433"/>
      <c r="O75" s="420"/>
      <c r="P75" s="421"/>
      <c r="Q75" s="421"/>
      <c r="R75" s="421"/>
      <c r="S75" s="421"/>
      <c r="T75" s="421"/>
      <c r="U75" s="421"/>
      <c r="V75" s="421"/>
      <c r="W75" s="421"/>
      <c r="X75" s="431"/>
    </row>
    <row r="76" spans="1:24" ht="23" customHeight="1" thickBot="1">
      <c r="A76" s="434"/>
      <c r="B76" s="1125"/>
      <c r="C76" s="1126"/>
      <c r="D76" s="1126"/>
      <c r="E76" s="1126"/>
      <c r="F76" s="1127"/>
      <c r="G76" s="1131" t="s">
        <v>580</v>
      </c>
      <c r="H76" s="1132"/>
      <c r="I76" s="1132"/>
      <c r="J76" s="1132"/>
      <c r="K76" s="1132"/>
      <c r="L76" s="1133"/>
      <c r="M76" s="435"/>
      <c r="N76" s="436"/>
      <c r="O76" s="437"/>
      <c r="P76" s="438"/>
      <c r="Q76" s="438"/>
      <c r="R76" s="438"/>
      <c r="S76" s="438"/>
      <c r="T76" s="438"/>
      <c r="U76" s="438"/>
      <c r="V76" s="438"/>
      <c r="W76" s="438"/>
      <c r="X76" s="439"/>
    </row>
    <row r="77" spans="1:24" ht="12" customHeight="1" thickBot="1">
      <c r="A77" s="187"/>
      <c r="B77" s="187"/>
      <c r="C77" s="187"/>
      <c r="D77" s="358"/>
      <c r="E77" s="358"/>
      <c r="F77" s="358"/>
      <c r="G77" s="358"/>
      <c r="H77" s="358"/>
      <c r="I77" s="358"/>
      <c r="J77" s="358"/>
      <c r="K77" s="358"/>
      <c r="L77" s="358"/>
      <c r="M77" s="187"/>
      <c r="N77" s="187"/>
      <c r="O77" s="221"/>
      <c r="P77" s="187"/>
      <c r="Q77" s="187"/>
      <c r="R77" s="187"/>
      <c r="S77" s="187"/>
      <c r="T77" s="187"/>
      <c r="U77" s="187"/>
      <c r="V77" s="187"/>
      <c r="W77" s="187"/>
      <c r="X77" s="221"/>
    </row>
    <row r="78" spans="1:24" ht="28" customHeight="1" thickBot="1">
      <c r="A78" s="187"/>
      <c r="B78" s="1091" t="s">
        <v>347</v>
      </c>
      <c r="C78" s="1092"/>
      <c r="D78" s="1092"/>
      <c r="E78" s="1092"/>
      <c r="F78" s="1092"/>
      <c r="G78" s="1092"/>
      <c r="H78" s="1092"/>
      <c r="I78" s="1092"/>
      <c r="J78" s="1092"/>
      <c r="K78" s="1092"/>
      <c r="L78" s="1092"/>
      <c r="M78" s="1092"/>
      <c r="N78" s="1092"/>
      <c r="O78" s="1092"/>
      <c r="P78" s="1092"/>
      <c r="Q78" s="1092"/>
      <c r="R78" s="1092"/>
      <c r="S78" s="1092"/>
      <c r="T78" s="1092"/>
      <c r="U78" s="1092"/>
      <c r="V78" s="1092"/>
      <c r="W78" s="1092"/>
      <c r="X78" s="1093"/>
    </row>
    <row r="79" spans="1:24" ht="6.65" customHeight="1" thickBot="1">
      <c r="A79" s="187"/>
      <c r="B79" s="187"/>
      <c r="C79" s="187"/>
      <c r="D79" s="358"/>
      <c r="E79" s="358"/>
      <c r="F79" s="358"/>
      <c r="G79" s="358"/>
      <c r="H79" s="358"/>
      <c r="I79" s="358"/>
      <c r="J79" s="358"/>
      <c r="K79" s="358"/>
      <c r="L79" s="358"/>
      <c r="M79" s="187"/>
      <c r="N79" s="187"/>
      <c r="O79" s="221"/>
      <c r="P79" s="187"/>
      <c r="Q79" s="187"/>
      <c r="R79" s="187"/>
      <c r="S79" s="187"/>
      <c r="T79" s="187"/>
      <c r="U79" s="187"/>
      <c r="V79" s="187"/>
      <c r="W79" s="187"/>
      <c r="X79" s="221"/>
    </row>
    <row r="80" spans="1:24" ht="23" customHeight="1" thickBot="1">
      <c r="A80" s="187"/>
      <c r="B80" s="1094" t="s">
        <v>348</v>
      </c>
      <c r="C80" s="1095"/>
      <c r="D80" s="1095"/>
      <c r="E80" s="1095"/>
      <c r="F80" s="1095"/>
      <c r="G80" s="1095"/>
      <c r="H80" s="1095"/>
      <c r="I80" s="1095"/>
      <c r="J80" s="1095"/>
      <c r="K80" s="1095"/>
      <c r="L80" s="1096"/>
      <c r="M80" s="187"/>
      <c r="N80" s="1097" t="s">
        <v>349</v>
      </c>
      <c r="O80" s="1098"/>
      <c r="P80" s="1098"/>
      <c r="Q80" s="1098"/>
      <c r="R80" s="1098"/>
      <c r="S80" s="1098"/>
      <c r="T80" s="1098"/>
      <c r="U80" s="1098"/>
      <c r="V80" s="1098"/>
      <c r="W80" s="1098"/>
      <c r="X80" s="1099"/>
    </row>
    <row r="81" spans="1:25" ht="23" customHeight="1" thickBot="1">
      <c r="A81" s="440"/>
      <c r="B81" s="441" t="s">
        <v>207</v>
      </c>
      <c r="C81" s="442" t="s">
        <v>220</v>
      </c>
      <c r="D81" s="1103" t="s">
        <v>350</v>
      </c>
      <c r="E81" s="1104"/>
      <c r="F81" s="1104"/>
      <c r="G81" s="1104"/>
      <c r="H81" s="1104"/>
      <c r="I81" s="1104"/>
      <c r="J81" s="1104" t="s">
        <v>70</v>
      </c>
      <c r="K81" s="1104"/>
      <c r="L81" s="1105"/>
      <c r="M81" s="440"/>
      <c r="N81" s="1100"/>
      <c r="O81" s="1101"/>
      <c r="P81" s="1101"/>
      <c r="Q81" s="1101"/>
      <c r="R81" s="1101"/>
      <c r="S81" s="1101"/>
      <c r="T81" s="1101"/>
      <c r="U81" s="1101"/>
      <c r="V81" s="1101"/>
      <c r="W81" s="1101"/>
      <c r="X81" s="1102"/>
    </row>
    <row r="82" spans="1:25" ht="23" customHeight="1" thickBot="1">
      <c r="A82" s="443"/>
      <c r="B82" s="444">
        <v>45026</v>
      </c>
      <c r="C82" s="445" t="s">
        <v>351</v>
      </c>
      <c r="D82" s="1110" t="s">
        <v>221</v>
      </c>
      <c r="E82" s="1111"/>
      <c r="F82" s="1111"/>
      <c r="G82" s="1111"/>
      <c r="H82" s="1111"/>
      <c r="I82" s="1112"/>
      <c r="J82" s="1113">
        <v>20</v>
      </c>
      <c r="K82" s="1113"/>
      <c r="L82" s="1114"/>
      <c r="M82" s="443"/>
      <c r="N82" s="441" t="s">
        <v>207</v>
      </c>
      <c r="O82" s="446"/>
      <c r="P82" s="1103" t="s">
        <v>350</v>
      </c>
      <c r="Q82" s="1104"/>
      <c r="R82" s="1104"/>
      <c r="S82" s="1104"/>
      <c r="T82" s="1104"/>
      <c r="U82" s="1118"/>
      <c r="V82" s="447" t="s">
        <v>352</v>
      </c>
      <c r="W82" s="1103" t="s">
        <v>353</v>
      </c>
      <c r="X82" s="1105"/>
    </row>
    <row r="83" spans="1:25" ht="23" customHeight="1">
      <c r="A83" s="448"/>
      <c r="B83" s="60"/>
      <c r="C83" s="332"/>
      <c r="D83" s="1086"/>
      <c r="E83" s="1087"/>
      <c r="F83" s="1087"/>
      <c r="G83" s="1087"/>
      <c r="H83" s="1087"/>
      <c r="I83" s="1088"/>
      <c r="J83" s="1086"/>
      <c r="K83" s="1087"/>
      <c r="L83" s="1089"/>
      <c r="M83" s="448"/>
      <c r="N83" s="449">
        <v>45026</v>
      </c>
      <c r="O83" s="445" t="s">
        <v>351</v>
      </c>
      <c r="P83" s="1110" t="s">
        <v>354</v>
      </c>
      <c r="Q83" s="1111"/>
      <c r="R83" s="1111"/>
      <c r="S83" s="1111"/>
      <c r="T83" s="1111"/>
      <c r="U83" s="1112"/>
      <c r="V83" s="450">
        <v>11</v>
      </c>
      <c r="W83" s="1106">
        <v>5</v>
      </c>
      <c r="X83" s="1107"/>
    </row>
    <row r="84" spans="1:25" ht="23" customHeight="1">
      <c r="A84" s="451"/>
      <c r="B84" s="60"/>
      <c r="C84" s="332"/>
      <c r="D84" s="1086"/>
      <c r="E84" s="1087"/>
      <c r="F84" s="1087"/>
      <c r="G84" s="1087"/>
      <c r="H84" s="1087"/>
      <c r="I84" s="1088"/>
      <c r="J84" s="1086"/>
      <c r="K84" s="1087"/>
      <c r="L84" s="1089"/>
      <c r="M84" s="451"/>
      <c r="N84" s="326"/>
      <c r="O84" s="332"/>
      <c r="P84" s="1090"/>
      <c r="Q84" s="1090"/>
      <c r="R84" s="1090"/>
      <c r="S84" s="1090"/>
      <c r="T84" s="1090"/>
      <c r="U84" s="1090"/>
      <c r="V84" s="333"/>
      <c r="W84" s="1108"/>
      <c r="X84" s="1109"/>
    </row>
    <row r="85" spans="1:25" ht="23" customHeight="1">
      <c r="A85" s="358"/>
      <c r="B85" s="60"/>
      <c r="C85" s="332"/>
      <c r="D85" s="1086"/>
      <c r="E85" s="1087"/>
      <c r="F85" s="1087"/>
      <c r="G85" s="1087"/>
      <c r="H85" s="1087"/>
      <c r="I85" s="1088"/>
      <c r="J85" s="1086"/>
      <c r="K85" s="1087"/>
      <c r="L85" s="1089"/>
      <c r="M85" s="358"/>
      <c r="N85" s="326"/>
      <c r="O85" s="332"/>
      <c r="P85" s="1090"/>
      <c r="Q85" s="1090"/>
      <c r="R85" s="1090"/>
      <c r="S85" s="1090"/>
      <c r="T85" s="1090"/>
      <c r="U85" s="1090"/>
      <c r="V85" s="333"/>
      <c r="W85" s="1108"/>
      <c r="X85" s="1109"/>
    </row>
    <row r="86" spans="1:25" ht="23" customHeight="1">
      <c r="A86" s="358"/>
      <c r="B86" s="60"/>
      <c r="C86" s="332"/>
      <c r="D86" s="1086"/>
      <c r="E86" s="1087"/>
      <c r="F86" s="1087"/>
      <c r="G86" s="1087"/>
      <c r="H86" s="1087"/>
      <c r="I86" s="1088"/>
      <c r="J86" s="1086"/>
      <c r="K86" s="1087"/>
      <c r="L86" s="1089"/>
      <c r="M86" s="358"/>
      <c r="N86" s="326"/>
      <c r="O86" s="332"/>
      <c r="P86" s="1090"/>
      <c r="Q86" s="1090"/>
      <c r="R86" s="1090"/>
      <c r="S86" s="1090"/>
      <c r="T86" s="1090"/>
      <c r="U86" s="1090"/>
      <c r="V86" s="333"/>
      <c r="W86" s="1108"/>
      <c r="X86" s="1109"/>
    </row>
    <row r="87" spans="1:25" ht="23" customHeight="1" thickBot="1">
      <c r="A87" s="358"/>
      <c r="B87" s="60"/>
      <c r="C87" s="332"/>
      <c r="D87" s="1086"/>
      <c r="E87" s="1087"/>
      <c r="F87" s="1087"/>
      <c r="G87" s="1087"/>
      <c r="H87" s="1087"/>
      <c r="I87" s="1088"/>
      <c r="J87" s="1086"/>
      <c r="K87" s="1087"/>
      <c r="L87" s="1089"/>
      <c r="M87" s="358"/>
      <c r="N87" s="1140" t="s">
        <v>355</v>
      </c>
      <c r="O87" s="1141"/>
      <c r="P87" s="1141"/>
      <c r="Q87" s="1141"/>
      <c r="R87" s="1141"/>
      <c r="S87" s="1141"/>
      <c r="T87" s="1141"/>
      <c r="U87" s="1142"/>
      <c r="V87" s="1142"/>
      <c r="W87" s="1142"/>
      <c r="X87" s="493" t="s">
        <v>135</v>
      </c>
    </row>
    <row r="88" spans="1:25" ht="23" customHeight="1" thickTop="1" thickBot="1">
      <c r="A88" s="358"/>
      <c r="B88" s="61"/>
      <c r="C88" s="62"/>
      <c r="D88" s="1143"/>
      <c r="E88" s="1144"/>
      <c r="F88" s="1144"/>
      <c r="G88" s="1144"/>
      <c r="H88" s="1144"/>
      <c r="I88" s="1145"/>
      <c r="J88" s="1143"/>
      <c r="K88" s="1144"/>
      <c r="L88" s="1146"/>
      <c r="M88" s="358"/>
      <c r="N88" s="452"/>
      <c r="O88" s="453"/>
      <c r="P88" s="454"/>
      <c r="Q88" s="454"/>
      <c r="R88" s="455"/>
      <c r="S88" s="455"/>
      <c r="T88" s="187"/>
      <c r="U88" s="187"/>
      <c r="V88" s="456"/>
      <c r="W88" s="456"/>
      <c r="X88" s="457"/>
    </row>
    <row r="89" spans="1:25" ht="7.5" customHeight="1" thickBot="1">
      <c r="A89" s="187"/>
      <c r="B89" s="187"/>
      <c r="C89" s="187"/>
      <c r="D89" s="358"/>
      <c r="E89" s="358"/>
      <c r="F89" s="358"/>
      <c r="G89" s="358"/>
      <c r="H89" s="358"/>
      <c r="I89" s="358"/>
      <c r="J89" s="358"/>
      <c r="K89" s="358"/>
      <c r="L89" s="358"/>
      <c r="M89" s="187"/>
      <c r="N89" s="452"/>
      <c r="O89" s="458"/>
      <c r="P89" s="454"/>
      <c r="Q89" s="454"/>
      <c r="R89" s="455"/>
      <c r="S89" s="455"/>
      <c r="T89" s="187"/>
      <c r="U89" s="187"/>
      <c r="V89" s="456"/>
      <c r="W89" s="456"/>
      <c r="X89" s="459"/>
    </row>
    <row r="90" spans="1:25" ht="23" customHeight="1" thickBot="1">
      <c r="A90" s="460"/>
      <c r="B90" s="1147" t="s">
        <v>356</v>
      </c>
      <c r="C90" s="1148"/>
      <c r="D90" s="1148"/>
      <c r="E90" s="1148"/>
      <c r="F90" s="1148"/>
      <c r="G90" s="1148"/>
      <c r="H90" s="1148"/>
      <c r="I90" s="1148"/>
      <c r="J90" s="1148"/>
      <c r="K90" s="1148"/>
      <c r="L90" s="1149"/>
      <c r="M90" s="460"/>
      <c r="N90" s="91"/>
      <c r="O90" s="221"/>
      <c r="P90" s="187"/>
      <c r="Q90" s="187"/>
      <c r="R90" s="187"/>
      <c r="S90" s="187"/>
      <c r="T90" s="187"/>
      <c r="U90" s="187"/>
      <c r="V90" s="187"/>
      <c r="W90" s="187"/>
      <c r="X90" s="461"/>
    </row>
    <row r="91" spans="1:25" ht="23" customHeight="1">
      <c r="A91" s="460"/>
      <c r="B91" s="444">
        <v>45026</v>
      </c>
      <c r="C91" s="445" t="s">
        <v>392</v>
      </c>
      <c r="D91" s="1110" t="s">
        <v>357</v>
      </c>
      <c r="E91" s="1111"/>
      <c r="F91" s="1111"/>
      <c r="G91" s="1111"/>
      <c r="H91" s="1111"/>
      <c r="I91" s="1112"/>
      <c r="J91" s="1150" t="s">
        <v>407</v>
      </c>
      <c r="K91" s="1113"/>
      <c r="L91" s="1114"/>
      <c r="M91" s="460"/>
      <c r="N91" s="1157"/>
      <c r="O91" s="1158"/>
      <c r="P91" s="1158"/>
      <c r="Q91" s="1158"/>
      <c r="R91" s="1158"/>
      <c r="S91" s="1158"/>
      <c r="T91" s="1158"/>
      <c r="U91" s="1158"/>
      <c r="V91" s="1158"/>
      <c r="W91" s="1158"/>
      <c r="X91" s="1159"/>
    </row>
    <row r="92" spans="1:25" ht="23" customHeight="1">
      <c r="A92" s="460"/>
      <c r="B92" s="60"/>
      <c r="C92" s="346" t="s">
        <v>659</v>
      </c>
      <c r="D92" s="1160" t="s">
        <v>394</v>
      </c>
      <c r="E92" s="1161"/>
      <c r="F92" s="1161"/>
      <c r="G92" s="1161"/>
      <c r="H92" s="1161"/>
      <c r="I92" s="1162"/>
      <c r="J92" s="1086"/>
      <c r="K92" s="1087"/>
      <c r="L92" s="1089"/>
      <c r="M92" s="460"/>
      <c r="N92" s="462"/>
      <c r="O92" s="463"/>
      <c r="P92" s="1163"/>
      <c r="Q92" s="1163"/>
      <c r="R92" s="1163"/>
      <c r="S92" s="1163"/>
      <c r="T92" s="1163"/>
      <c r="U92" s="1163"/>
      <c r="V92" s="1163"/>
      <c r="W92" s="1163"/>
      <c r="X92" s="1164"/>
    </row>
    <row r="93" spans="1:25" ht="23" customHeight="1" thickBot="1">
      <c r="A93" s="464"/>
      <c r="B93" s="63"/>
      <c r="C93" s="494" t="s">
        <v>660</v>
      </c>
      <c r="D93" s="1202" t="s">
        <v>395</v>
      </c>
      <c r="E93" s="1203"/>
      <c r="F93" s="1203"/>
      <c r="G93" s="1203"/>
      <c r="H93" s="1203"/>
      <c r="I93" s="1204"/>
      <c r="J93" s="1193"/>
      <c r="K93" s="1196"/>
      <c r="L93" s="1279"/>
      <c r="M93" s="464"/>
      <c r="N93" s="465"/>
      <c r="O93" s="372"/>
      <c r="P93" s="1134"/>
      <c r="Q93" s="1134"/>
      <c r="R93" s="1135"/>
      <c r="S93" s="1135"/>
      <c r="T93" s="1135"/>
      <c r="U93" s="1135"/>
      <c r="V93" s="1135"/>
      <c r="W93" s="1135"/>
      <c r="X93" s="1136"/>
    </row>
    <row r="94" spans="1:25" ht="23" customHeight="1" thickTop="1">
      <c r="A94" s="466"/>
      <c r="B94" s="1280" t="s">
        <v>358</v>
      </c>
      <c r="C94" s="1281"/>
      <c r="D94" s="1281"/>
      <c r="E94" s="1281"/>
      <c r="F94" s="1281"/>
      <c r="G94" s="1281"/>
      <c r="H94" s="1281"/>
      <c r="I94" s="1281"/>
      <c r="J94" s="1281"/>
      <c r="K94" s="1281"/>
      <c r="L94" s="1282"/>
      <c r="M94" s="466"/>
      <c r="N94" s="467"/>
      <c r="O94" s="468"/>
      <c r="P94" s="1137"/>
      <c r="Q94" s="1137"/>
      <c r="R94" s="1137"/>
      <c r="S94" s="1137"/>
      <c r="T94" s="1137"/>
      <c r="U94" s="1137"/>
      <c r="V94" s="1137"/>
      <c r="W94" s="1137"/>
      <c r="X94" s="1138"/>
      <c r="Y94" s="469"/>
    </row>
    <row r="95" spans="1:25" ht="23" customHeight="1" thickBot="1">
      <c r="A95" s="470"/>
      <c r="B95" s="1283"/>
      <c r="C95" s="1284"/>
      <c r="D95" s="1284"/>
      <c r="E95" s="1284"/>
      <c r="F95" s="1284"/>
      <c r="G95" s="1284"/>
      <c r="H95" s="1284"/>
      <c r="I95" s="1284"/>
      <c r="J95" s="1284"/>
      <c r="K95" s="1284"/>
      <c r="L95" s="1285"/>
      <c r="M95" s="470"/>
      <c r="N95" s="471"/>
      <c r="O95" s="472"/>
      <c r="P95" s="1163"/>
      <c r="Q95" s="1163"/>
      <c r="R95" s="1163"/>
      <c r="S95" s="1163"/>
      <c r="T95" s="1163"/>
      <c r="U95" s="1163"/>
      <c r="V95" s="1163"/>
      <c r="W95" s="1163"/>
      <c r="X95" s="1164"/>
      <c r="Y95" s="473"/>
    </row>
    <row r="96" spans="1:25" ht="6" customHeight="1" thickBot="1">
      <c r="A96" s="187"/>
      <c r="B96" s="187"/>
      <c r="C96" s="187"/>
      <c r="D96" s="358"/>
      <c r="E96" s="358"/>
      <c r="F96" s="358"/>
      <c r="G96" s="358"/>
      <c r="H96" s="358"/>
      <c r="I96" s="358"/>
      <c r="J96" s="358"/>
      <c r="K96" s="358"/>
      <c r="L96" s="358"/>
      <c r="M96" s="187"/>
      <c r="N96" s="474"/>
      <c r="O96" s="474"/>
      <c r="P96" s="1139"/>
      <c r="Q96" s="1139"/>
      <c r="R96" s="1139"/>
      <c r="S96" s="1139"/>
      <c r="T96" s="1139"/>
      <c r="U96" s="1139"/>
      <c r="V96" s="1139"/>
      <c r="W96" s="1139"/>
      <c r="X96" s="1139"/>
    </row>
    <row r="97" spans="1:25" ht="23" customHeight="1" thickBot="1">
      <c r="A97" s="470"/>
      <c r="B97" s="1094" t="s">
        <v>359</v>
      </c>
      <c r="C97" s="1095"/>
      <c r="D97" s="1095"/>
      <c r="E97" s="1095"/>
      <c r="F97" s="1095"/>
      <c r="G97" s="1095"/>
      <c r="H97" s="1095"/>
      <c r="I97" s="1095"/>
      <c r="J97" s="1095"/>
      <c r="K97" s="1095"/>
      <c r="L97" s="1096"/>
      <c r="M97" s="470"/>
      <c r="N97" s="1094" t="s">
        <v>364</v>
      </c>
      <c r="O97" s="1095"/>
      <c r="P97" s="1095"/>
      <c r="Q97" s="1095"/>
      <c r="R97" s="1095"/>
      <c r="S97" s="1095"/>
      <c r="T97" s="1095"/>
      <c r="U97" s="1095"/>
      <c r="V97" s="1095"/>
      <c r="W97" s="1095"/>
      <c r="X97" s="1096"/>
      <c r="Y97" s="475"/>
    </row>
    <row r="98" spans="1:25" ht="23" customHeight="1" thickBot="1">
      <c r="A98" s="458"/>
      <c r="B98" s="441" t="s">
        <v>207</v>
      </c>
      <c r="C98" s="442" t="s">
        <v>220</v>
      </c>
      <c r="D98" s="1103" t="s">
        <v>350</v>
      </c>
      <c r="E98" s="1104"/>
      <c r="F98" s="1104"/>
      <c r="G98" s="1104"/>
      <c r="H98" s="1104"/>
      <c r="I98" s="1104"/>
      <c r="J98" s="1104"/>
      <c r="K98" s="1104"/>
      <c r="L98" s="1105"/>
      <c r="M98" s="458"/>
      <c r="N98" s="476">
        <v>44661</v>
      </c>
      <c r="O98" s="1189" t="s">
        <v>406</v>
      </c>
      <c r="P98" s="1190"/>
      <c r="Q98" s="1187" t="s">
        <v>365</v>
      </c>
      <c r="R98" s="1187"/>
      <c r="S98" s="1187"/>
      <c r="T98" s="1187"/>
      <c r="U98" s="1188"/>
      <c r="V98" s="1044" t="s">
        <v>405</v>
      </c>
      <c r="W98" s="1045"/>
      <c r="X98" s="1046"/>
      <c r="Y98" s="475"/>
    </row>
    <row r="99" spans="1:25" ht="23" customHeight="1" thickTop="1">
      <c r="A99" s="458"/>
      <c r="B99" s="444">
        <v>45026</v>
      </c>
      <c r="C99" s="445" t="s">
        <v>351</v>
      </c>
      <c r="D99" s="1110" t="s">
        <v>362</v>
      </c>
      <c r="E99" s="1111"/>
      <c r="F99" s="1111"/>
      <c r="G99" s="1111"/>
      <c r="H99" s="1111"/>
      <c r="I99" s="1111"/>
      <c r="J99" s="1111"/>
      <c r="K99" s="1111"/>
      <c r="L99" s="1205"/>
      <c r="M99" s="458"/>
      <c r="N99" s="344"/>
      <c r="O99" s="1191"/>
      <c r="P99" s="1192"/>
      <c r="Q99" s="1195"/>
      <c r="R99" s="1195"/>
      <c r="S99" s="1195"/>
      <c r="T99" s="1195"/>
      <c r="U99" s="1192"/>
      <c r="V99" s="1047"/>
      <c r="W99" s="1048"/>
      <c r="X99" s="1049"/>
      <c r="Y99" s="475"/>
    </row>
    <row r="100" spans="1:25" ht="23" customHeight="1" thickBot="1">
      <c r="A100" s="375"/>
      <c r="B100" s="60"/>
      <c r="C100" s="332"/>
      <c r="D100" s="1086"/>
      <c r="E100" s="1087"/>
      <c r="F100" s="1087"/>
      <c r="G100" s="1087"/>
      <c r="H100" s="1087"/>
      <c r="I100" s="1087"/>
      <c r="J100" s="1087"/>
      <c r="K100" s="1087"/>
      <c r="L100" s="1089"/>
      <c r="M100" s="375"/>
      <c r="N100" s="345"/>
      <c r="O100" s="1193"/>
      <c r="P100" s="1194"/>
      <c r="Q100" s="1196"/>
      <c r="R100" s="1196"/>
      <c r="S100" s="1196"/>
      <c r="T100" s="1196"/>
      <c r="U100" s="1194"/>
      <c r="V100" s="1050"/>
      <c r="W100" s="1051"/>
      <c r="X100" s="1052"/>
      <c r="Y100" s="475"/>
    </row>
    <row r="101" spans="1:25" ht="23" customHeight="1" thickTop="1" thickBot="1">
      <c r="A101" s="375"/>
      <c r="B101" s="60"/>
      <c r="C101" s="332"/>
      <c r="D101" s="1086"/>
      <c r="E101" s="1087"/>
      <c r="F101" s="1087"/>
      <c r="G101" s="1087"/>
      <c r="H101" s="1087"/>
      <c r="I101" s="1087"/>
      <c r="J101" s="1087"/>
      <c r="K101" s="1087"/>
      <c r="L101" s="1089"/>
      <c r="M101" s="375"/>
      <c r="N101" s="1185" t="s">
        <v>194</v>
      </c>
      <c r="O101" s="1186"/>
      <c r="P101" s="477" t="s">
        <v>661</v>
      </c>
      <c r="Q101" s="1165" t="s">
        <v>366</v>
      </c>
      <c r="R101" s="1166"/>
      <c r="S101" s="1166"/>
      <c r="T101" s="1166"/>
      <c r="U101" s="1167"/>
      <c r="V101" s="1229" t="s">
        <v>771</v>
      </c>
      <c r="W101" s="1230"/>
      <c r="X101" s="1231"/>
      <c r="Y101" s="478"/>
    </row>
    <row r="102" spans="1:25" ht="23" customHeight="1" thickTop="1" thickBot="1">
      <c r="A102" s="479"/>
      <c r="B102" s="61"/>
      <c r="C102" s="62"/>
      <c r="D102" s="1143"/>
      <c r="E102" s="1144"/>
      <c r="F102" s="1144"/>
      <c r="G102" s="1144"/>
      <c r="H102" s="1144"/>
      <c r="I102" s="1144"/>
      <c r="J102" s="1144"/>
      <c r="K102" s="1144"/>
      <c r="L102" s="1146"/>
      <c r="M102" s="479"/>
      <c r="N102" s="1171" t="s">
        <v>368</v>
      </c>
      <c r="O102" s="1172"/>
      <c r="P102" s="1177"/>
      <c r="Q102" s="1223" t="s">
        <v>391</v>
      </c>
      <c r="R102" s="1224"/>
      <c r="S102" s="1224"/>
      <c r="T102" s="1224"/>
      <c r="U102" s="1225"/>
      <c r="V102" s="1232"/>
      <c r="W102" s="1233"/>
      <c r="X102" s="1234"/>
      <c r="Y102" s="478"/>
    </row>
    <row r="103" spans="1:25" ht="6" customHeight="1" thickBot="1">
      <c r="A103" s="187"/>
      <c r="B103" s="187"/>
      <c r="C103" s="187"/>
      <c r="D103" s="358"/>
      <c r="E103" s="358"/>
      <c r="F103" s="358"/>
      <c r="G103" s="358"/>
      <c r="H103" s="358"/>
      <c r="I103" s="358"/>
      <c r="J103" s="358"/>
      <c r="K103" s="358"/>
      <c r="L103" s="358"/>
      <c r="M103" s="187"/>
      <c r="N103" s="1173"/>
      <c r="O103" s="1174"/>
      <c r="P103" s="1178"/>
      <c r="Q103" s="1226"/>
      <c r="R103" s="1227"/>
      <c r="S103" s="1227"/>
      <c r="T103" s="1227"/>
      <c r="U103" s="1228"/>
      <c r="V103" s="1232"/>
      <c r="W103" s="1233"/>
      <c r="X103" s="1234"/>
    </row>
    <row r="104" spans="1:25" ht="23" customHeight="1" thickBot="1">
      <c r="A104" s="480"/>
      <c r="B104" s="1094" t="s">
        <v>360</v>
      </c>
      <c r="C104" s="1095"/>
      <c r="D104" s="1095"/>
      <c r="E104" s="1095"/>
      <c r="F104" s="1095"/>
      <c r="G104" s="1095"/>
      <c r="H104" s="1095"/>
      <c r="I104" s="1095"/>
      <c r="J104" s="1095"/>
      <c r="K104" s="1095"/>
      <c r="L104" s="1096"/>
      <c r="M104" s="480"/>
      <c r="N104" s="1173"/>
      <c r="O104" s="1174"/>
      <c r="P104" s="327"/>
      <c r="Q104" s="1220" t="s">
        <v>369</v>
      </c>
      <c r="R104" s="1221"/>
      <c r="S104" s="1221"/>
      <c r="T104" s="1221"/>
      <c r="U104" s="1222"/>
      <c r="V104" s="1232"/>
      <c r="W104" s="1233"/>
      <c r="X104" s="1234"/>
      <c r="Y104" s="481"/>
    </row>
    <row r="105" spans="1:25" ht="23" customHeight="1" thickBot="1">
      <c r="A105" s="451"/>
      <c r="B105" s="441" t="s">
        <v>207</v>
      </c>
      <c r="C105" s="442" t="s">
        <v>220</v>
      </c>
      <c r="D105" s="1103" t="s">
        <v>350</v>
      </c>
      <c r="E105" s="1104"/>
      <c r="F105" s="1104"/>
      <c r="G105" s="1104"/>
      <c r="H105" s="1104"/>
      <c r="I105" s="1118"/>
      <c r="J105" s="1104" t="s">
        <v>361</v>
      </c>
      <c r="K105" s="1104"/>
      <c r="L105" s="1105"/>
      <c r="M105" s="451"/>
      <c r="N105" s="1173"/>
      <c r="O105" s="1174"/>
      <c r="P105" s="327"/>
      <c r="Q105" s="1220" t="s">
        <v>372</v>
      </c>
      <c r="R105" s="1221"/>
      <c r="S105" s="1221"/>
      <c r="T105" s="1221"/>
      <c r="U105" s="1222"/>
      <c r="V105" s="1232"/>
      <c r="W105" s="1233"/>
      <c r="X105" s="1234"/>
      <c r="Y105" s="481"/>
    </row>
    <row r="106" spans="1:25" ht="23" customHeight="1">
      <c r="A106" s="451"/>
      <c r="B106" s="482">
        <v>44661</v>
      </c>
      <c r="C106" s="483" t="s">
        <v>270</v>
      </c>
      <c r="D106" s="1179" t="s">
        <v>363</v>
      </c>
      <c r="E106" s="1180"/>
      <c r="F106" s="1180"/>
      <c r="G106" s="1180"/>
      <c r="H106" s="1180"/>
      <c r="I106" s="1181"/>
      <c r="J106" s="1182">
        <v>55</v>
      </c>
      <c r="K106" s="1183"/>
      <c r="L106" s="1184"/>
      <c r="M106" s="451"/>
      <c r="N106" s="1173"/>
      <c r="O106" s="1174"/>
      <c r="P106" s="327"/>
      <c r="Q106" s="1220" t="s">
        <v>374</v>
      </c>
      <c r="R106" s="1221"/>
      <c r="S106" s="1221"/>
      <c r="T106" s="1221"/>
      <c r="U106" s="1222"/>
      <c r="V106" s="1232"/>
      <c r="W106" s="1233"/>
      <c r="X106" s="1234"/>
      <c r="Y106" s="475"/>
    </row>
    <row r="107" spans="1:25" ht="23" customHeight="1">
      <c r="A107" s="451"/>
      <c r="B107" s="60"/>
      <c r="C107" s="332"/>
      <c r="D107" s="1086"/>
      <c r="E107" s="1087"/>
      <c r="F107" s="1087"/>
      <c r="G107" s="1087"/>
      <c r="H107" s="1087"/>
      <c r="I107" s="1088"/>
      <c r="J107" s="1086"/>
      <c r="K107" s="1087"/>
      <c r="L107" s="1089"/>
      <c r="M107" s="451"/>
      <c r="N107" s="1173"/>
      <c r="O107" s="1174"/>
      <c r="P107" s="327"/>
      <c r="Q107" s="1220" t="s">
        <v>375</v>
      </c>
      <c r="R107" s="1221"/>
      <c r="S107" s="1221"/>
      <c r="T107" s="1221"/>
      <c r="U107" s="1222"/>
      <c r="V107" s="1232"/>
      <c r="W107" s="1233"/>
      <c r="X107" s="1234"/>
      <c r="Y107" s="475"/>
    </row>
    <row r="108" spans="1:25" s="78" customFormat="1" ht="23" customHeight="1">
      <c r="A108" s="451"/>
      <c r="B108" s="60"/>
      <c r="C108" s="650"/>
      <c r="D108" s="1086"/>
      <c r="E108" s="1087"/>
      <c r="F108" s="1087"/>
      <c r="G108" s="1087"/>
      <c r="H108" s="1087"/>
      <c r="I108" s="1088"/>
      <c r="J108" s="1086"/>
      <c r="K108" s="1087"/>
      <c r="L108" s="1089"/>
      <c r="M108" s="451"/>
      <c r="N108" s="1173"/>
      <c r="O108" s="1174"/>
      <c r="P108" s="327"/>
      <c r="Q108" s="1220" t="s">
        <v>376</v>
      </c>
      <c r="R108" s="1221"/>
      <c r="S108" s="1221"/>
      <c r="T108" s="1221"/>
      <c r="U108" s="1222"/>
      <c r="V108" s="1232"/>
      <c r="W108" s="1233"/>
      <c r="X108" s="1234"/>
    </row>
    <row r="109" spans="1:25" s="78" customFormat="1" ht="23" customHeight="1" thickBot="1">
      <c r="A109" s="458"/>
      <c r="B109" s="61"/>
      <c r="C109" s="62"/>
      <c r="D109" s="651"/>
      <c r="E109" s="652"/>
      <c r="F109" s="652"/>
      <c r="G109" s="652"/>
      <c r="H109" s="652"/>
      <c r="I109" s="653"/>
      <c r="J109" s="651"/>
      <c r="K109" s="652"/>
      <c r="L109" s="654"/>
      <c r="M109" s="458"/>
      <c r="N109" s="1175"/>
      <c r="O109" s="1176"/>
      <c r="P109" s="328"/>
      <c r="Q109" s="1168" t="s">
        <v>377</v>
      </c>
      <c r="R109" s="1169"/>
      <c r="S109" s="1169"/>
      <c r="T109" s="1169"/>
      <c r="U109" s="1170"/>
      <c r="V109" s="1235"/>
      <c r="W109" s="1236"/>
      <c r="X109" s="1237"/>
    </row>
    <row r="110" spans="1:25" s="78" customFormat="1" ht="23" customHeight="1" thickBot="1">
      <c r="A110" s="484"/>
      <c r="B110" s="1286" t="s">
        <v>773</v>
      </c>
      <c r="C110" s="1286"/>
      <c r="D110" s="1286"/>
      <c r="E110" s="1286"/>
      <c r="F110" s="1286"/>
      <c r="G110" s="1286"/>
      <c r="H110" s="1286"/>
      <c r="I110" s="1286"/>
      <c r="J110" s="1286"/>
      <c r="K110" s="1286"/>
      <c r="L110" s="1286"/>
      <c r="M110" s="484"/>
      <c r="N110" s="485"/>
      <c r="O110" s="485"/>
      <c r="P110" s="486"/>
      <c r="Q110" s="487"/>
      <c r="R110" s="487"/>
      <c r="S110" s="487"/>
      <c r="T110" s="487"/>
      <c r="U110" s="487"/>
      <c r="V110" s="488"/>
      <c r="W110" s="488"/>
      <c r="X110" s="488"/>
    </row>
    <row r="111" spans="1:25" s="78" customFormat="1" ht="13" customHeight="1">
      <c r="A111" s="1238" t="s">
        <v>378</v>
      </c>
      <c r="B111" s="1239"/>
      <c r="C111" s="1239"/>
      <c r="D111" s="1239"/>
      <c r="E111" s="1239"/>
      <c r="F111" s="1239"/>
      <c r="G111" s="1239"/>
      <c r="H111" s="1239"/>
      <c r="I111" s="1239"/>
      <c r="J111" s="1239"/>
      <c r="K111" s="1239"/>
      <c r="L111" s="1239"/>
      <c r="M111" s="1239"/>
      <c r="N111" s="1239"/>
      <c r="O111" s="1239"/>
      <c r="P111" s="1239"/>
      <c r="Q111" s="1239"/>
      <c r="R111" s="1239"/>
      <c r="S111" s="1239"/>
      <c r="T111" s="1239"/>
      <c r="U111" s="1239"/>
      <c r="V111" s="1239"/>
      <c r="W111" s="1239"/>
      <c r="X111" s="1240"/>
    </row>
    <row r="112" spans="1:25" ht="13" customHeight="1" thickBot="1">
      <c r="A112" s="1241"/>
      <c r="B112" s="1242"/>
      <c r="C112" s="1242"/>
      <c r="D112" s="1242"/>
      <c r="E112" s="1242"/>
      <c r="F112" s="1242"/>
      <c r="G112" s="1242"/>
      <c r="H112" s="1242"/>
      <c r="I112" s="1242"/>
      <c r="J112" s="1242"/>
      <c r="K112" s="1242"/>
      <c r="L112" s="1242"/>
      <c r="M112" s="1242"/>
      <c r="N112" s="1242"/>
      <c r="O112" s="1242"/>
      <c r="P112" s="1242"/>
      <c r="Q112" s="1242"/>
      <c r="R112" s="1242"/>
      <c r="S112" s="1242"/>
      <c r="T112" s="1242"/>
      <c r="U112" s="1242"/>
      <c r="V112" s="1242"/>
      <c r="W112" s="1242"/>
      <c r="X112" s="1243"/>
    </row>
    <row r="113" spans="1:24" ht="23" customHeight="1">
      <c r="A113" s="1287" t="s">
        <v>204</v>
      </c>
      <c r="B113" s="1288"/>
      <c r="C113" s="1288"/>
      <c r="D113" s="1289"/>
      <c r="E113" s="1258" t="s">
        <v>664</v>
      </c>
      <c r="F113" s="1259"/>
      <c r="G113" s="1259"/>
      <c r="H113" s="1259"/>
      <c r="I113" s="1259"/>
      <c r="J113" s="1259"/>
      <c r="K113" s="1259"/>
      <c r="L113" s="1260"/>
      <c r="M113" s="1247" t="s">
        <v>236</v>
      </c>
      <c r="N113" s="1248"/>
      <c r="O113" s="1248"/>
      <c r="P113" s="1248"/>
      <c r="Q113" s="1248"/>
      <c r="R113" s="1248"/>
      <c r="S113" s="1248"/>
      <c r="T113" s="1248"/>
      <c r="U113" s="1248"/>
      <c r="V113" s="1248"/>
      <c r="W113" s="1248"/>
      <c r="X113" s="1249"/>
    </row>
    <row r="114" spans="1:24" ht="23" customHeight="1">
      <c r="A114" s="1151" t="s">
        <v>205</v>
      </c>
      <c r="B114" s="1152"/>
      <c r="C114" s="1152"/>
      <c r="D114" s="1153"/>
      <c r="E114" s="1261" t="s">
        <v>665</v>
      </c>
      <c r="F114" s="1262"/>
      <c r="G114" s="1262"/>
      <c r="H114" s="1262"/>
      <c r="I114" s="1262"/>
      <c r="J114" s="1262"/>
      <c r="K114" s="1262"/>
      <c r="L114" s="1263"/>
      <c r="M114" s="1250" t="s">
        <v>666</v>
      </c>
      <c r="N114" s="1251"/>
      <c r="O114" s="1251"/>
      <c r="P114" s="1251"/>
      <c r="Q114" s="1251"/>
      <c r="R114" s="1252"/>
      <c r="S114" s="1250" t="s">
        <v>666</v>
      </c>
      <c r="T114" s="1251"/>
      <c r="U114" s="1251"/>
      <c r="V114" s="1251"/>
      <c r="W114" s="1251"/>
      <c r="X114" s="1256"/>
    </row>
    <row r="115" spans="1:24" ht="23" customHeight="1">
      <c r="A115" s="1151" t="s">
        <v>206</v>
      </c>
      <c r="B115" s="1152"/>
      <c r="C115" s="1152"/>
      <c r="D115" s="1153"/>
      <c r="E115" s="1261" t="s">
        <v>665</v>
      </c>
      <c r="F115" s="1262"/>
      <c r="G115" s="1262"/>
      <c r="H115" s="1262"/>
      <c r="I115" s="1262"/>
      <c r="J115" s="1262"/>
      <c r="K115" s="1262"/>
      <c r="L115" s="1263"/>
      <c r="M115" s="1250" t="s">
        <v>666</v>
      </c>
      <c r="N115" s="1251"/>
      <c r="O115" s="1251"/>
      <c r="P115" s="1251"/>
      <c r="Q115" s="1251"/>
      <c r="R115" s="1252"/>
      <c r="S115" s="1250" t="s">
        <v>666</v>
      </c>
      <c r="T115" s="1251"/>
      <c r="U115" s="1251"/>
      <c r="V115" s="1251"/>
      <c r="W115" s="1251"/>
      <c r="X115" s="1256"/>
    </row>
    <row r="116" spans="1:24" s="99" customFormat="1" ht="23" customHeight="1">
      <c r="A116" s="1151" t="s">
        <v>214</v>
      </c>
      <c r="B116" s="1152"/>
      <c r="C116" s="1152"/>
      <c r="D116" s="1153"/>
      <c r="E116" s="1261" t="s">
        <v>665</v>
      </c>
      <c r="F116" s="1262"/>
      <c r="G116" s="1262"/>
      <c r="H116" s="1262"/>
      <c r="I116" s="1262"/>
      <c r="J116" s="1262"/>
      <c r="K116" s="1262"/>
      <c r="L116" s="1263"/>
      <c r="M116" s="1250" t="s">
        <v>666</v>
      </c>
      <c r="N116" s="1251"/>
      <c r="O116" s="1251"/>
      <c r="P116" s="1251"/>
      <c r="Q116" s="1251"/>
      <c r="R116" s="1252"/>
      <c r="S116" s="1250" t="s">
        <v>666</v>
      </c>
      <c r="T116" s="1251"/>
      <c r="U116" s="1251"/>
      <c r="V116" s="1251"/>
      <c r="W116" s="1251"/>
      <c r="X116" s="1256"/>
    </row>
    <row r="117" spans="1:24" s="99" customFormat="1" ht="23" customHeight="1">
      <c r="A117" s="1151" t="s">
        <v>311</v>
      </c>
      <c r="B117" s="1152"/>
      <c r="C117" s="1152"/>
      <c r="D117" s="1153"/>
      <c r="E117" s="1261" t="s">
        <v>665</v>
      </c>
      <c r="F117" s="1262"/>
      <c r="G117" s="1262"/>
      <c r="H117" s="1262"/>
      <c r="I117" s="1262"/>
      <c r="J117" s="1262"/>
      <c r="K117" s="1262"/>
      <c r="L117" s="1263"/>
      <c r="M117" s="1250" t="s">
        <v>666</v>
      </c>
      <c r="N117" s="1251"/>
      <c r="O117" s="1251"/>
      <c r="P117" s="1251"/>
      <c r="Q117" s="1251"/>
      <c r="R117" s="1252"/>
      <c r="S117" s="1250" t="s">
        <v>666</v>
      </c>
      <c r="T117" s="1251"/>
      <c r="U117" s="1251"/>
      <c r="V117" s="1251"/>
      <c r="W117" s="1251"/>
      <c r="X117" s="1256"/>
    </row>
    <row r="118" spans="1:24" s="99" customFormat="1" ht="23" customHeight="1">
      <c r="A118" s="1151" t="s">
        <v>216</v>
      </c>
      <c r="B118" s="1152"/>
      <c r="C118" s="1152"/>
      <c r="D118" s="1153"/>
      <c r="E118" s="1261" t="s">
        <v>665</v>
      </c>
      <c r="F118" s="1262"/>
      <c r="G118" s="1262"/>
      <c r="H118" s="1262"/>
      <c r="I118" s="1262"/>
      <c r="J118" s="1262"/>
      <c r="K118" s="1262"/>
      <c r="L118" s="1263"/>
      <c r="M118" s="1250" t="s">
        <v>666</v>
      </c>
      <c r="N118" s="1251"/>
      <c r="O118" s="1251"/>
      <c r="P118" s="1251"/>
      <c r="Q118" s="1251"/>
      <c r="R118" s="1252"/>
      <c r="S118" s="1250" t="s">
        <v>666</v>
      </c>
      <c r="T118" s="1251"/>
      <c r="U118" s="1251"/>
      <c r="V118" s="1251"/>
      <c r="W118" s="1251"/>
      <c r="X118" s="1256"/>
    </row>
    <row r="119" spans="1:24" s="99" customFormat="1" ht="23" customHeight="1" thickBot="1">
      <c r="A119" s="1154" t="s">
        <v>217</v>
      </c>
      <c r="B119" s="1155"/>
      <c r="C119" s="1155"/>
      <c r="D119" s="1156"/>
      <c r="E119" s="1244" t="s">
        <v>665</v>
      </c>
      <c r="F119" s="1245"/>
      <c r="G119" s="1245"/>
      <c r="H119" s="1245"/>
      <c r="I119" s="1245"/>
      <c r="J119" s="1245"/>
      <c r="K119" s="1245"/>
      <c r="L119" s="1246"/>
      <c r="M119" s="1253" t="s">
        <v>666</v>
      </c>
      <c r="N119" s="1254"/>
      <c r="O119" s="1254"/>
      <c r="P119" s="1254"/>
      <c r="Q119" s="1254"/>
      <c r="R119" s="1255"/>
      <c r="S119" s="1253" t="s">
        <v>666</v>
      </c>
      <c r="T119" s="1254"/>
      <c r="U119" s="1254"/>
      <c r="V119" s="1254"/>
      <c r="W119" s="1254"/>
      <c r="X119" s="1257"/>
    </row>
    <row r="120" spans="1:24" s="99" customFormat="1" ht="23" customHeight="1">
      <c r="A120" s="64"/>
      <c r="B120" s="489"/>
      <c r="C120" s="78"/>
      <c r="D120" s="64"/>
      <c r="E120" s="64"/>
      <c r="F120" s="64"/>
      <c r="G120" s="64"/>
      <c r="H120" s="64"/>
      <c r="I120" s="64"/>
      <c r="J120" s="64"/>
      <c r="K120" s="64"/>
      <c r="L120" s="64"/>
      <c r="M120" s="64"/>
      <c r="N120" s="78"/>
      <c r="O120" s="218"/>
      <c r="P120" s="78"/>
      <c r="Q120" s="78"/>
      <c r="R120" s="78"/>
      <c r="S120" s="78"/>
      <c r="T120" s="78"/>
      <c r="U120" s="78"/>
      <c r="V120" s="78"/>
      <c r="W120" s="78"/>
      <c r="X120" s="218"/>
    </row>
    <row r="121" spans="1:24" s="99" customFormat="1" ht="23" customHeight="1">
      <c r="A121" s="64"/>
      <c r="B121" s="64"/>
      <c r="C121" s="64"/>
      <c r="D121" s="469"/>
      <c r="E121" s="469"/>
      <c r="F121" s="469"/>
      <c r="G121" s="469"/>
      <c r="H121" s="469"/>
      <c r="I121" s="469"/>
      <c r="J121" s="469"/>
      <c r="K121" s="469"/>
      <c r="L121" s="469"/>
      <c r="M121" s="64"/>
      <c r="N121" s="64"/>
      <c r="O121" s="222"/>
      <c r="P121" s="64"/>
      <c r="Q121" s="64"/>
      <c r="R121" s="64"/>
      <c r="S121" s="64"/>
      <c r="T121" s="64"/>
      <c r="U121" s="64"/>
      <c r="V121" s="64"/>
      <c r="W121" s="64"/>
      <c r="X121" s="222"/>
    </row>
    <row r="123" spans="1:24">
      <c r="N123" s="490"/>
    </row>
  </sheetData>
  <sheetProtection algorithmName="SHA-512" hashValue="8Rx0MPxlv6rnFb9PcLHtmXLZ8hYqe4nusbt5K+Sc2k48pSPPAVo8rW5jT5+z3S/aF1U5V0rYXfNuw+4cvEDDig==" saltValue="lMKpknkEoa1Gy01wKblQXQ==" spinCount="100000" sheet="1" objects="1" scenarios="1"/>
  <protectedRanges>
    <protectedRange sqref="H9 K9 Q9 T9 W9 E14 H14 K14 Q14 T14 W14" name="範囲2"/>
    <protectedRange sqref="B38:X40" name="範囲1"/>
  </protectedRanges>
  <mergeCells count="414">
    <mergeCell ref="B43:X43"/>
    <mergeCell ref="B38:X38"/>
    <mergeCell ref="B39:X40"/>
    <mergeCell ref="R70:V70"/>
    <mergeCell ref="R71:V71"/>
    <mergeCell ref="E117:L117"/>
    <mergeCell ref="E118:L118"/>
    <mergeCell ref="A116:D116"/>
    <mergeCell ref="B97:L97"/>
    <mergeCell ref="D98:L98"/>
    <mergeCell ref="J93:L93"/>
    <mergeCell ref="B94:L95"/>
    <mergeCell ref="J107:L107"/>
    <mergeCell ref="D102:L102"/>
    <mergeCell ref="B110:L110"/>
    <mergeCell ref="O73:Q73"/>
    <mergeCell ref="O74:Q74"/>
    <mergeCell ref="O70:Q70"/>
    <mergeCell ref="W85:X85"/>
    <mergeCell ref="W86:X86"/>
    <mergeCell ref="A113:D113"/>
    <mergeCell ref="A114:D114"/>
    <mergeCell ref="E119:L119"/>
    <mergeCell ref="M113:X113"/>
    <mergeCell ref="M114:R114"/>
    <mergeCell ref="M115:R115"/>
    <mergeCell ref="M116:R116"/>
    <mergeCell ref="M117:R117"/>
    <mergeCell ref="M118:R118"/>
    <mergeCell ref="M119:R119"/>
    <mergeCell ref="S114:X114"/>
    <mergeCell ref="S115:X115"/>
    <mergeCell ref="S116:X116"/>
    <mergeCell ref="S117:X117"/>
    <mergeCell ref="S118:X118"/>
    <mergeCell ref="S119:X119"/>
    <mergeCell ref="E113:L113"/>
    <mergeCell ref="E114:L114"/>
    <mergeCell ref="E115:L115"/>
    <mergeCell ref="E116:L116"/>
    <mergeCell ref="A115:D115"/>
    <mergeCell ref="Q108:U108"/>
    <mergeCell ref="Q102:U103"/>
    <mergeCell ref="Q104:U104"/>
    <mergeCell ref="Q105:U105"/>
    <mergeCell ref="Q106:U106"/>
    <mergeCell ref="Q107:U107"/>
    <mergeCell ref="P95:X95"/>
    <mergeCell ref="V101:X109"/>
    <mergeCell ref="A111:X112"/>
    <mergeCell ref="J108:L108"/>
    <mergeCell ref="N97:X97"/>
    <mergeCell ref="D101:L101"/>
    <mergeCell ref="D99:L99"/>
    <mergeCell ref="D100:L100"/>
    <mergeCell ref="B104:L104"/>
    <mergeCell ref="B1:F3"/>
    <mergeCell ref="N37:O37"/>
    <mergeCell ref="H47:I47"/>
    <mergeCell ref="N30:O30"/>
    <mergeCell ref="B33:C33"/>
    <mergeCell ref="D32:E32"/>
    <mergeCell ref="D33:E33"/>
    <mergeCell ref="K33:L33"/>
    <mergeCell ref="N36:O36"/>
    <mergeCell ref="B34:C34"/>
    <mergeCell ref="B35:C35"/>
    <mergeCell ref="D34:E34"/>
    <mergeCell ref="D35:E35"/>
    <mergeCell ref="K34:L34"/>
    <mergeCell ref="K35:L35"/>
    <mergeCell ref="N35:O35"/>
    <mergeCell ref="C37:L37"/>
    <mergeCell ref="B42:X42"/>
    <mergeCell ref="B44:C44"/>
    <mergeCell ref="R72:V72"/>
    <mergeCell ref="K44:L44"/>
    <mergeCell ref="W44:X44"/>
    <mergeCell ref="G30:J30"/>
    <mergeCell ref="G31:J31"/>
    <mergeCell ref="G32:J32"/>
    <mergeCell ref="M47:O47"/>
    <mergeCell ref="P48:S48"/>
    <mergeCell ref="D48:G48"/>
    <mergeCell ref="D53:G53"/>
    <mergeCell ref="P53:S53"/>
    <mergeCell ref="H48:I48"/>
    <mergeCell ref="T48:U48"/>
    <mergeCell ref="H53:I53"/>
    <mergeCell ref="T53:U53"/>
    <mergeCell ref="D44:J44"/>
    <mergeCell ref="D49:J49"/>
    <mergeCell ref="W49:X49"/>
    <mergeCell ref="P44:V44"/>
    <mergeCell ref="P49:V49"/>
    <mergeCell ref="G33:J33"/>
    <mergeCell ref="G34:J34"/>
    <mergeCell ref="G35:J35"/>
    <mergeCell ref="K30:L30"/>
    <mergeCell ref="K31:L31"/>
    <mergeCell ref="A117:D117"/>
    <mergeCell ref="A118:D118"/>
    <mergeCell ref="A119:D119"/>
    <mergeCell ref="N91:X91"/>
    <mergeCell ref="D92:I92"/>
    <mergeCell ref="J92:L92"/>
    <mergeCell ref="P92:X92"/>
    <mergeCell ref="Q101:U101"/>
    <mergeCell ref="Q109:U109"/>
    <mergeCell ref="N102:O109"/>
    <mergeCell ref="P102:P103"/>
    <mergeCell ref="D105:I105"/>
    <mergeCell ref="J105:L105"/>
    <mergeCell ref="D106:I106"/>
    <mergeCell ref="J106:L106"/>
    <mergeCell ref="D107:I107"/>
    <mergeCell ref="N101:O101"/>
    <mergeCell ref="Q98:U98"/>
    <mergeCell ref="O98:P98"/>
    <mergeCell ref="O99:P99"/>
    <mergeCell ref="O100:P100"/>
    <mergeCell ref="Q99:U99"/>
    <mergeCell ref="Q100:U100"/>
    <mergeCell ref="D108:I108"/>
    <mergeCell ref="P93:X93"/>
    <mergeCell ref="P94:X94"/>
    <mergeCell ref="P96:X96"/>
    <mergeCell ref="D87:I87"/>
    <mergeCell ref="J87:L87"/>
    <mergeCell ref="N87:T87"/>
    <mergeCell ref="U87:W87"/>
    <mergeCell ref="D88:I88"/>
    <mergeCell ref="J88:L88"/>
    <mergeCell ref="B90:L90"/>
    <mergeCell ref="D91:I91"/>
    <mergeCell ref="J91:L91"/>
    <mergeCell ref="D93:I93"/>
    <mergeCell ref="O72:Q72"/>
    <mergeCell ref="B61:X61"/>
    <mergeCell ref="M70:N70"/>
    <mergeCell ref="D85:I85"/>
    <mergeCell ref="J85:L85"/>
    <mergeCell ref="P85:U85"/>
    <mergeCell ref="D86:I86"/>
    <mergeCell ref="J86:L86"/>
    <mergeCell ref="P86:U86"/>
    <mergeCell ref="P82:U82"/>
    <mergeCell ref="M72:N72"/>
    <mergeCell ref="O71:Q71"/>
    <mergeCell ref="M71:N71"/>
    <mergeCell ref="B73:L73"/>
    <mergeCell ref="B75:F76"/>
    <mergeCell ref="G75:L75"/>
    <mergeCell ref="G76:L76"/>
    <mergeCell ref="M73:N73"/>
    <mergeCell ref="M74:N74"/>
    <mergeCell ref="R73:V73"/>
    <mergeCell ref="R74:V74"/>
    <mergeCell ref="D83:I83"/>
    <mergeCell ref="J83:L83"/>
    <mergeCell ref="P83:U83"/>
    <mergeCell ref="D84:I84"/>
    <mergeCell ref="J84:L84"/>
    <mergeCell ref="P84:U84"/>
    <mergeCell ref="B78:X78"/>
    <mergeCell ref="B80:L80"/>
    <mergeCell ref="N80:X81"/>
    <mergeCell ref="D81:I81"/>
    <mergeCell ref="J81:L81"/>
    <mergeCell ref="W83:X83"/>
    <mergeCell ref="W84:X84"/>
    <mergeCell ref="W82:X82"/>
    <mergeCell ref="D82:I82"/>
    <mergeCell ref="J82:L82"/>
    <mergeCell ref="D45:E45"/>
    <mergeCell ref="D46:E46"/>
    <mergeCell ref="D47:E47"/>
    <mergeCell ref="H45:I45"/>
    <mergeCell ref="H46:I46"/>
    <mergeCell ref="T50:U50"/>
    <mergeCell ref="T47:U47"/>
    <mergeCell ref="B45:C46"/>
    <mergeCell ref="B47:C47"/>
    <mergeCell ref="B50:C51"/>
    <mergeCell ref="M45:O46"/>
    <mergeCell ref="M50:O51"/>
    <mergeCell ref="W24:X24"/>
    <mergeCell ref="N26:O26"/>
    <mergeCell ref="N25:O25"/>
    <mergeCell ref="N34:X34"/>
    <mergeCell ref="N27:X27"/>
    <mergeCell ref="D25:E25"/>
    <mergeCell ref="D26:E26"/>
    <mergeCell ref="K25:L25"/>
    <mergeCell ref="K26:L26"/>
    <mergeCell ref="R25:V25"/>
    <mergeCell ref="W25:X25"/>
    <mergeCell ref="R26:V26"/>
    <mergeCell ref="W26:X26"/>
    <mergeCell ref="R24:V24"/>
    <mergeCell ref="D24:E24"/>
    <mergeCell ref="K24:L24"/>
    <mergeCell ref="G24:J24"/>
    <mergeCell ref="G25:J25"/>
    <mergeCell ref="G26:J26"/>
    <mergeCell ref="D27:E27"/>
    <mergeCell ref="P26:Q26"/>
    <mergeCell ref="N24:O24"/>
    <mergeCell ref="D28:E28"/>
    <mergeCell ref="D29:E29"/>
    <mergeCell ref="V15:X15"/>
    <mergeCell ref="V16:X16"/>
    <mergeCell ref="P15:R15"/>
    <mergeCell ref="G15:I15"/>
    <mergeCell ref="V17:X17"/>
    <mergeCell ref="G17:I17"/>
    <mergeCell ref="J17:L17"/>
    <mergeCell ref="N17:O17"/>
    <mergeCell ref="P17:R17"/>
    <mergeCell ref="S15:U15"/>
    <mergeCell ref="S16:U16"/>
    <mergeCell ref="S17:U17"/>
    <mergeCell ref="B4:F4"/>
    <mergeCell ref="V98:X100"/>
    <mergeCell ref="B8:X8"/>
    <mergeCell ref="D9:F9"/>
    <mergeCell ref="B10:C10"/>
    <mergeCell ref="D10:F10"/>
    <mergeCell ref="G10:I10"/>
    <mergeCell ref="J10:L10"/>
    <mergeCell ref="N10:O10"/>
    <mergeCell ref="P10:R10"/>
    <mergeCell ref="V10:X10"/>
    <mergeCell ref="B11:C11"/>
    <mergeCell ref="D11:F11"/>
    <mergeCell ref="G11:I11"/>
    <mergeCell ref="J11:L11"/>
    <mergeCell ref="N11:O11"/>
    <mergeCell ref="P11:R11"/>
    <mergeCell ref="V11:X11"/>
    <mergeCell ref="B15:C15"/>
    <mergeCell ref="J12:L12"/>
    <mergeCell ref="J15:L15"/>
    <mergeCell ref="B17:C17"/>
    <mergeCell ref="G12:I12"/>
    <mergeCell ref="B28:C28"/>
    <mergeCell ref="B24:C24"/>
    <mergeCell ref="B25:C25"/>
    <mergeCell ref="P24:Q24"/>
    <mergeCell ref="P25:Q25"/>
    <mergeCell ref="N6:P6"/>
    <mergeCell ref="B6:D6"/>
    <mergeCell ref="H9:I9"/>
    <mergeCell ref="H14:I14"/>
    <mergeCell ref="E14:F14"/>
    <mergeCell ref="K9:L9"/>
    <mergeCell ref="K14:L14"/>
    <mergeCell ref="E6:L6"/>
    <mergeCell ref="N12:O12"/>
    <mergeCell ref="P12:R12"/>
    <mergeCell ref="Q6:S6"/>
    <mergeCell ref="B12:C12"/>
    <mergeCell ref="P13:R13"/>
    <mergeCell ref="D12:F12"/>
    <mergeCell ref="S10:U10"/>
    <mergeCell ref="S11:U11"/>
    <mergeCell ref="S12:U12"/>
    <mergeCell ref="S13:U13"/>
    <mergeCell ref="S18:U18"/>
    <mergeCell ref="J21:X21"/>
    <mergeCell ref="B18:C18"/>
    <mergeCell ref="D18:F18"/>
    <mergeCell ref="G18:I18"/>
    <mergeCell ref="J18:L18"/>
    <mergeCell ref="N18:O18"/>
    <mergeCell ref="P18:R18"/>
    <mergeCell ref="B16:C16"/>
    <mergeCell ref="D16:F16"/>
    <mergeCell ref="G16:I16"/>
    <mergeCell ref="J16:L16"/>
    <mergeCell ref="N16:O16"/>
    <mergeCell ref="P16:R16"/>
    <mergeCell ref="B26:C26"/>
    <mergeCell ref="B27:C27"/>
    <mergeCell ref="W28:X28"/>
    <mergeCell ref="P29:Q29"/>
    <mergeCell ref="K29:L29"/>
    <mergeCell ref="W9:X9"/>
    <mergeCell ref="W14:X14"/>
    <mergeCell ref="B19:I19"/>
    <mergeCell ref="F20:I20"/>
    <mergeCell ref="B20:E20"/>
    <mergeCell ref="J19:X19"/>
    <mergeCell ref="J20:X20"/>
    <mergeCell ref="B21:E21"/>
    <mergeCell ref="F21:I21"/>
    <mergeCell ref="N15:O15"/>
    <mergeCell ref="V12:X12"/>
    <mergeCell ref="B13:C13"/>
    <mergeCell ref="D13:F13"/>
    <mergeCell ref="G13:I13"/>
    <mergeCell ref="J13:L13"/>
    <mergeCell ref="N13:O13"/>
    <mergeCell ref="D15:F15"/>
    <mergeCell ref="D17:F17"/>
    <mergeCell ref="B23:L23"/>
    <mergeCell ref="K28:L28"/>
    <mergeCell ref="R28:V28"/>
    <mergeCell ref="K27:L27"/>
    <mergeCell ref="G27:J27"/>
    <mergeCell ref="G28:J28"/>
    <mergeCell ref="G29:J29"/>
    <mergeCell ref="M64:N64"/>
    <mergeCell ref="D52:E52"/>
    <mergeCell ref="H50:I50"/>
    <mergeCell ref="H51:I51"/>
    <mergeCell ref="H52:I52"/>
    <mergeCell ref="C36:L36"/>
    <mergeCell ref="N32:O32"/>
    <mergeCell ref="N31:O31"/>
    <mergeCell ref="M44:O44"/>
    <mergeCell ref="N29:O29"/>
    <mergeCell ref="D51:E51"/>
    <mergeCell ref="B29:C29"/>
    <mergeCell ref="B30:C30"/>
    <mergeCell ref="B31:C31"/>
    <mergeCell ref="D30:E30"/>
    <mergeCell ref="D31:E31"/>
    <mergeCell ref="B32:C32"/>
    <mergeCell ref="K32:L32"/>
    <mergeCell ref="N33:O33"/>
    <mergeCell ref="R64:V64"/>
    <mergeCell ref="R29:V29"/>
    <mergeCell ref="W29:X29"/>
    <mergeCell ref="P30:Q30"/>
    <mergeCell ref="R30:V30"/>
    <mergeCell ref="W30:X30"/>
    <mergeCell ref="P33:Q33"/>
    <mergeCell ref="R33:V33"/>
    <mergeCell ref="W33:X33"/>
    <mergeCell ref="W36:X36"/>
    <mergeCell ref="W37:X37"/>
    <mergeCell ref="R63:V63"/>
    <mergeCell ref="T45:U45"/>
    <mergeCell ref="T46:U46"/>
    <mergeCell ref="P45:Q45"/>
    <mergeCell ref="P46:Q46"/>
    <mergeCell ref="P47:Q47"/>
    <mergeCell ref="P35:Q35"/>
    <mergeCell ref="P36:Q36"/>
    <mergeCell ref="N59:P59"/>
    <mergeCell ref="T59:U59"/>
    <mergeCell ref="M52:O52"/>
    <mergeCell ref="B41:X41"/>
    <mergeCell ref="M68:N68"/>
    <mergeCell ref="M69:N69"/>
    <mergeCell ref="T51:U51"/>
    <mergeCell ref="T52:U52"/>
    <mergeCell ref="P50:Q50"/>
    <mergeCell ref="P51:Q51"/>
    <mergeCell ref="O68:Q68"/>
    <mergeCell ref="O69:Q69"/>
    <mergeCell ref="R65:V65"/>
    <mergeCell ref="R66:V66"/>
    <mergeCell ref="R67:V67"/>
    <mergeCell ref="R68:V68"/>
    <mergeCell ref="R69:V69"/>
    <mergeCell ref="Q59:S59"/>
    <mergeCell ref="V59:X59"/>
    <mergeCell ref="M65:N65"/>
    <mergeCell ref="O66:Q66"/>
    <mergeCell ref="O67:Q67"/>
    <mergeCell ref="M63:N63"/>
    <mergeCell ref="R62:V62"/>
    <mergeCell ref="B62:L62"/>
    <mergeCell ref="B49:C49"/>
    <mergeCell ref="W62:X62"/>
    <mergeCell ref="M66:N66"/>
    <mergeCell ref="M67:N67"/>
    <mergeCell ref="O62:Q62"/>
    <mergeCell ref="O63:Q63"/>
    <mergeCell ref="O64:Q64"/>
    <mergeCell ref="O65:Q65"/>
    <mergeCell ref="D50:E50"/>
    <mergeCell ref="P52:Q52"/>
    <mergeCell ref="M62:N62"/>
    <mergeCell ref="B59:D59"/>
    <mergeCell ref="E59:L59"/>
    <mergeCell ref="K49:L49"/>
    <mergeCell ref="B52:C52"/>
    <mergeCell ref="U5:X5"/>
    <mergeCell ref="M49:O49"/>
    <mergeCell ref="N28:O28"/>
    <mergeCell ref="P37:Q37"/>
    <mergeCell ref="W31:X31"/>
    <mergeCell ref="R35:V35"/>
    <mergeCell ref="R36:V36"/>
    <mergeCell ref="R37:V37"/>
    <mergeCell ref="V6:X6"/>
    <mergeCell ref="W35:X35"/>
    <mergeCell ref="V13:X13"/>
    <mergeCell ref="T6:U6"/>
    <mergeCell ref="Q9:R9"/>
    <mergeCell ref="Q14:R14"/>
    <mergeCell ref="T14:U14"/>
    <mergeCell ref="T9:U9"/>
    <mergeCell ref="P28:Q28"/>
    <mergeCell ref="P32:Q32"/>
    <mergeCell ref="R32:V32"/>
    <mergeCell ref="W32:X32"/>
    <mergeCell ref="P31:Q31"/>
    <mergeCell ref="R31:V31"/>
    <mergeCell ref="N23:X23"/>
    <mergeCell ref="V18:X18"/>
  </mergeCells>
  <phoneticPr fontId="9"/>
  <conditionalFormatting sqref="H9:I9 K9:L9 Q9:R9 T9:U9 W9:X9 G10:L13 P10:X13">
    <cfRule type="containsBlanks" dxfId="32" priority="10">
      <formula>LEN(TRIM(G9))=0</formula>
    </cfRule>
  </conditionalFormatting>
  <conditionalFormatting sqref="E14:F14 H14:I14 K14:L14 Q14:R14 T14:U14 W14:X14 D15:L18 P15:X18 B20:E20 F20:I21">
    <cfRule type="containsBlanks" dxfId="31" priority="9">
      <formula>LEN(TRIM(B14))=0</formula>
    </cfRule>
  </conditionalFormatting>
  <conditionalFormatting sqref="B25:E35 G25:L35 N25:Q26 W25:X26 N29:X33">
    <cfRule type="containsBlanks" dxfId="30" priority="8">
      <formula>LEN(TRIM(B25))=0</formula>
    </cfRule>
  </conditionalFormatting>
  <conditionalFormatting sqref="N36:Q37 W36:X37">
    <cfRule type="containsBlanks" dxfId="29" priority="7">
      <formula>LEN(TRIM(N36))=0</formula>
    </cfRule>
  </conditionalFormatting>
  <conditionalFormatting sqref="B45:C46 B50:C51 D45:E47 H45:I47 M45:O46 P45:Q47 T45:U47 M50:O51 D50:E52 H50:I52 P50:Q52 T50:U52">
    <cfRule type="containsBlanks" dxfId="28" priority="6">
      <formula>LEN(TRIM(B45))=0</formula>
    </cfRule>
  </conditionalFormatting>
  <conditionalFormatting sqref="M64:Q74 W64:W74">
    <cfRule type="containsBlanks" dxfId="27" priority="5">
      <formula>LEN(TRIM(M64))=0</formula>
    </cfRule>
  </conditionalFormatting>
  <conditionalFormatting sqref="N84:X86 U87:W87 B83:L88">
    <cfRule type="containsBlanks" dxfId="0" priority="4">
      <formula>LEN(TRIM(B83))=0</formula>
    </cfRule>
  </conditionalFormatting>
  <conditionalFormatting sqref="B92:B93 C93 J92:L93 B100:L102 N99:U100">
    <cfRule type="containsBlanks" dxfId="26" priority="3">
      <formula>LEN(TRIM(B92))=0</formula>
    </cfRule>
  </conditionalFormatting>
  <conditionalFormatting sqref="P102:P109 B107:L109">
    <cfRule type="containsBlanks" dxfId="25" priority="2">
      <formula>LEN(TRIM(B102))=0</formula>
    </cfRule>
  </conditionalFormatting>
  <conditionalFormatting sqref="R64:V74">
    <cfRule type="containsBlanks" dxfId="24" priority="1">
      <formula>LEN(TRIM(R64))=0</formula>
    </cfRule>
  </conditionalFormatting>
  <dataValidations count="2">
    <dataValidation allowBlank="1" showInputMessage="1" showErrorMessage="1" prompt="入力例　○○／○○" sqref="O88 X88" xr:uid="{3ADF57B8-B4F8-494C-9696-94355C50A756}"/>
    <dataValidation allowBlank="1" showInputMessage="1" showErrorMessage="1" prompt="入力例　18：30_x000a_" sqref="O89 X89" xr:uid="{731BE8AF-B719-4D98-A0DD-F385143A069C}"/>
  </dataValidations>
  <pageMargins left="0.70866141732283472" right="0.70866141732283472" top="0.55118110236220474" bottom="0.55118110236220474" header="0.31496062992125984" footer="0.31496062992125984"/>
  <pageSetup paperSize="9" scale="58" fitToHeight="0" orientation="portrait" r:id="rId1"/>
  <rowBreaks count="2" manualBreakCount="2">
    <brk id="53" max="23" man="1"/>
    <brk id="162" min="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186369" r:id="rId4" name="Check Box 1">
              <controlPr defaultSize="0" autoFill="0" autoLine="0" autoPict="0">
                <anchor moveWithCells="1">
                  <from>
                    <xdr:col>1</xdr:col>
                    <xdr:colOff>114300</xdr:colOff>
                    <xdr:row>93</xdr:row>
                    <xdr:rowOff>38100</xdr:rowOff>
                  </from>
                  <to>
                    <xdr:col>1</xdr:col>
                    <xdr:colOff>400050</xdr:colOff>
                    <xdr:row>93</xdr:row>
                    <xdr:rowOff>247650</xdr:rowOff>
                  </to>
                </anchor>
              </controlPr>
            </control>
          </mc:Choice>
        </mc:AlternateContent>
        <mc:AlternateContent xmlns:mc="http://schemas.openxmlformats.org/markup-compatibility/2006">
          <mc:Choice Requires="x14">
            <control shapeId="186374" r:id="rId5" name="Check Box 6">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86377" r:id="rId6" name="Check Box 9">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86378" r:id="rId7" name="Check Box 10">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5" r:id="rId8" name="Check Box 32">
              <controlPr defaultSize="0" autoFill="0" autoLine="0" autoPict="0">
                <anchor moveWithCells="1">
                  <from>
                    <xdr:col>1</xdr:col>
                    <xdr:colOff>203200</xdr:colOff>
                    <xdr:row>19</xdr:row>
                    <xdr:rowOff>63500</xdr:rowOff>
                  </from>
                  <to>
                    <xdr:col>2</xdr:col>
                    <xdr:colOff>25400</xdr:colOff>
                    <xdr:row>19</xdr:row>
                    <xdr:rowOff>273050</xdr:rowOff>
                  </to>
                </anchor>
              </controlPr>
            </control>
          </mc:Choice>
        </mc:AlternateContent>
        <mc:AlternateContent xmlns:mc="http://schemas.openxmlformats.org/markup-compatibility/2006">
          <mc:Choice Requires="x14">
            <control shapeId="7" r:id="rId9" name="Check Box 33">
              <controlPr defaultSize="0" autoFill="0" autoLine="0" autoPict="0">
                <anchor moveWithCells="1">
                  <from>
                    <xdr:col>5</xdr:col>
                    <xdr:colOff>165100</xdr:colOff>
                    <xdr:row>19</xdr:row>
                    <xdr:rowOff>50800</xdr:rowOff>
                  </from>
                  <to>
                    <xdr:col>5</xdr:col>
                    <xdr:colOff>450850</xdr:colOff>
                    <xdr:row>19</xdr:row>
                    <xdr:rowOff>260350</xdr:rowOff>
                  </to>
                </anchor>
              </controlPr>
            </control>
          </mc:Choice>
        </mc:AlternateContent>
        <mc:AlternateContent xmlns:mc="http://schemas.openxmlformats.org/markup-compatibility/2006">
          <mc:Choice Requires="x14">
            <control shapeId="9" r:id="rId10" name="Check Box 34">
              <controlPr defaultSize="0" autoFill="0" autoLine="0" autoPict="0">
                <anchor moveWithCells="1">
                  <from>
                    <xdr:col>5</xdr:col>
                    <xdr:colOff>171450</xdr:colOff>
                    <xdr:row>20</xdr:row>
                    <xdr:rowOff>57150</xdr:rowOff>
                  </from>
                  <to>
                    <xdr:col>5</xdr:col>
                    <xdr:colOff>457200</xdr:colOff>
                    <xdr:row>20</xdr:row>
                    <xdr:rowOff>266700</xdr:rowOff>
                  </to>
                </anchor>
              </controlPr>
            </control>
          </mc:Choice>
        </mc:AlternateContent>
        <mc:AlternateContent xmlns:mc="http://schemas.openxmlformats.org/markup-compatibility/2006">
          <mc:Choice Requires="x14">
            <control shapeId="12" r:id="rId11" name="Check Box 35">
              <controlPr defaultSize="0" autoFill="0" autoLine="0" autoPict="0">
                <anchor moveWithCells="1">
                  <from>
                    <xdr:col>1</xdr:col>
                    <xdr:colOff>127000</xdr:colOff>
                    <xdr:row>35</xdr:row>
                    <xdr:rowOff>69850</xdr:rowOff>
                  </from>
                  <to>
                    <xdr:col>1</xdr:col>
                    <xdr:colOff>412750</xdr:colOff>
                    <xdr:row>35</xdr:row>
                    <xdr:rowOff>279400</xdr:rowOff>
                  </to>
                </anchor>
              </controlPr>
            </control>
          </mc:Choice>
        </mc:AlternateContent>
        <mc:AlternateContent xmlns:mc="http://schemas.openxmlformats.org/markup-compatibility/2006">
          <mc:Choice Requires="x14">
            <control shapeId="15" r:id="rId12" name="Check Box 36">
              <controlPr defaultSize="0" autoFill="0" autoLine="0" autoPict="0">
                <anchor moveWithCells="1">
                  <from>
                    <xdr:col>1</xdr:col>
                    <xdr:colOff>120650</xdr:colOff>
                    <xdr:row>36</xdr:row>
                    <xdr:rowOff>69850</xdr:rowOff>
                  </from>
                  <to>
                    <xdr:col>1</xdr:col>
                    <xdr:colOff>406400</xdr:colOff>
                    <xdr:row>36</xdr:row>
                    <xdr:rowOff>279400</xdr:rowOff>
                  </to>
                </anchor>
              </controlPr>
            </control>
          </mc:Choice>
        </mc:AlternateContent>
        <mc:AlternateContent xmlns:mc="http://schemas.openxmlformats.org/markup-compatibility/2006">
          <mc:Choice Requires="x14">
            <control shapeId="17" r:id="rId13" name="Check Box 37">
              <controlPr defaultSize="0" autoFill="0" autoLine="0" autoPict="0">
                <anchor moveWithCells="1">
                  <from>
                    <xdr:col>2</xdr:col>
                    <xdr:colOff>203200</xdr:colOff>
                    <xdr:row>71</xdr:row>
                    <xdr:rowOff>266700</xdr:rowOff>
                  </from>
                  <to>
                    <xdr:col>3</xdr:col>
                    <xdr:colOff>120650</xdr:colOff>
                    <xdr:row>73</xdr:row>
                    <xdr:rowOff>0</xdr:rowOff>
                  </to>
                </anchor>
              </controlPr>
            </control>
          </mc:Choice>
        </mc:AlternateContent>
        <mc:AlternateContent xmlns:mc="http://schemas.openxmlformats.org/markup-compatibility/2006">
          <mc:Choice Requires="x14">
            <control shapeId="18" r:id="rId14" name="Check Box 38">
              <controlPr defaultSize="0" autoFill="0" autoLine="0" autoPict="0">
                <anchor moveWithCells="1">
                  <from>
                    <xdr:col>6</xdr:col>
                    <xdr:colOff>165100</xdr:colOff>
                    <xdr:row>74</xdr:row>
                    <xdr:rowOff>0</xdr:rowOff>
                  </from>
                  <to>
                    <xdr:col>7</xdr:col>
                    <xdr:colOff>38100</xdr:colOff>
                    <xdr:row>75</xdr:row>
                    <xdr:rowOff>6350</xdr:rowOff>
                  </to>
                </anchor>
              </controlPr>
            </control>
          </mc:Choice>
        </mc:AlternateContent>
        <mc:AlternateContent xmlns:mc="http://schemas.openxmlformats.org/markup-compatibility/2006">
          <mc:Choice Requires="x14">
            <control shapeId="19" r:id="rId15" name="Check Box 39">
              <controlPr defaultSize="0" autoFill="0" autoLine="0" autoPict="0">
                <anchor moveWithCells="1">
                  <from>
                    <xdr:col>6</xdr:col>
                    <xdr:colOff>165100</xdr:colOff>
                    <xdr:row>75</xdr:row>
                    <xdr:rowOff>0</xdr:rowOff>
                  </from>
                  <to>
                    <xdr:col>7</xdr:col>
                    <xdr:colOff>38100</xdr:colOff>
                    <xdr:row>76</xdr:row>
                    <xdr:rowOff>6350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1">
        <x14:dataValidation type="list" allowBlank="1" showInputMessage="1" showErrorMessage="1" xr:uid="{2BBD303E-3A5B-4380-8A70-57D566B8BEC3}">
          <x14:formula1>
            <xm:f>入力フォーム用項目!$C$4:$C$6</xm:f>
          </x14:formula1>
          <xm:sqref>C83:C88 O84:O86 O99:O100 C92:C93 C100:C102 C107:C109</xm:sqref>
        </x14:dataValidation>
        <x14:dataValidation type="list" allowBlank="1" showInputMessage="1" showErrorMessage="1" xr:uid="{02FF6174-A699-49A2-97ED-F526C645EFFD}">
          <x14:formula1>
            <xm:f>入力フォーム用項目!$B$24:$B$26</xm:f>
          </x14:formula1>
          <xm:sqref>P84:U86</xm:sqref>
        </x14:dataValidation>
        <x14:dataValidation type="list" allowBlank="1" showInputMessage="1" showErrorMessage="1" xr:uid="{EC0D90D5-20C5-4940-A1F3-9083999F5C80}">
          <x14:formula1>
            <xm:f>入力フォーム用項目!$B$30:$B$33</xm:f>
          </x14:formula1>
          <xm:sqref>Q99:U100</xm:sqref>
        </x14:dataValidation>
        <x14:dataValidation type="list" allowBlank="1" showInputMessage="1" showErrorMessage="1" xr:uid="{54A6E635-3496-44BE-9D95-ADD74CEBA27E}">
          <x14:formula1>
            <xm:f>入力フォーム用項目!$B$43:$B$52</xm:f>
          </x14:formula1>
          <xm:sqref>D100:L102</xm:sqref>
        </x14:dataValidation>
        <x14:dataValidation type="list" allowBlank="1" showInputMessage="1" showErrorMessage="1" xr:uid="{1E9FFC07-494D-4850-80B0-B782E4FBA623}">
          <x14:formula1>
            <xm:f>入力フォーム用項目!$B$27:$B$28</xm:f>
          </x14:formula1>
          <xm:sqref>D107:I109</xm:sqref>
        </x14:dataValidation>
        <x14:dataValidation type="list" allowBlank="1" showInputMessage="1" showErrorMessage="1" xr:uid="{ECCA2F70-1ECB-4FF8-A3BB-30FC715FF7AB}">
          <x14:formula1>
            <xm:f>入力フォーム用項目!$E$3:$E$30</xm:f>
          </x14:formula1>
          <xm:sqref>G25:G35</xm:sqref>
        </x14:dataValidation>
        <x14:dataValidation type="list" allowBlank="1" showInputMessage="1" showErrorMessage="1" xr:uid="{C1DB0693-E2FF-485D-A202-9C25E3486A5B}">
          <x14:formula1>
            <xm:f>入力フォーム用項目!$E$44:$E$58</xm:f>
          </x14:formula1>
          <xm:sqref>R29:R33 S29:V30 S32:V33</xm:sqref>
        </x14:dataValidation>
        <x14:dataValidation type="list" allowBlank="1" showInputMessage="1" showErrorMessage="1" xr:uid="{CFA1FA3A-2861-4F91-9E9C-04EC2ECBAEE8}">
          <x14:formula1>
            <xm:f>入力フォーム用項目!$C$8:$C$18</xm:f>
          </x14:formula1>
          <xm:sqref>B45:C46 B50:C51 M45:O46 M50:O51</xm:sqref>
        </x14:dataValidation>
        <x14:dataValidation type="list" allowBlank="1" showInputMessage="1" showErrorMessage="1" xr:uid="{3CBB76C3-2153-4569-81BC-A21E5EE5269A}">
          <x14:formula1>
            <xm:f>入力フォーム用項目!$C$20:$C$21</xm:f>
          </x14:formula1>
          <xm:sqref>P101:P110</xm:sqref>
        </x14:dataValidation>
        <x14:dataValidation type="list" allowBlank="1" showInputMessage="1" showErrorMessage="1" xr:uid="{2A399E0B-78F9-442F-9BBF-273481A77F61}">
          <x14:formula1>
            <xm:f>入力フォーム用項目!$B$54:$B$65</xm:f>
          </x14:formula1>
          <xm:sqref>R64:V74</xm:sqref>
        </x14:dataValidation>
        <x14:dataValidation type="list" allowBlank="1" showInputMessage="1" showErrorMessage="1" xr:uid="{BBAEC431-B631-4D77-9FE5-EB45F444ED3A}">
          <x14:formula1>
            <xm:f>入力フォーム用項目!$B$3:$B$18</xm:f>
          </x14:formula1>
          <xm:sqref>D83:I88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8FA7-C86A-428D-B434-AADF1C4D738A}">
  <sheetPr>
    <tabColor rgb="FFCCFFFF"/>
  </sheetPr>
  <dimension ref="A1:K54"/>
  <sheetViews>
    <sheetView view="pageBreakPreview" zoomScaleNormal="100" zoomScaleSheetLayoutView="100" workbookViewId="0">
      <selection activeCell="C36" sqref="C36:C38"/>
    </sheetView>
  </sheetViews>
  <sheetFormatPr defaultColWidth="9" defaultRowHeight="13"/>
  <cols>
    <col min="1" max="1" width="6.90625" style="496" customWidth="1"/>
    <col min="2" max="2" width="10.6328125" style="496" customWidth="1"/>
    <col min="3" max="3" width="9" style="496"/>
    <col min="4" max="4" width="9.6328125" style="496" customWidth="1"/>
    <col min="5" max="5" width="10.6328125" style="496" customWidth="1"/>
    <col min="6" max="6" width="10.90625" style="496" customWidth="1"/>
    <col min="7" max="7" width="11.08984375" style="496" customWidth="1"/>
    <col min="8" max="10" width="10.6328125" style="496" customWidth="1"/>
    <col min="11" max="11" width="9.90625" style="496" customWidth="1"/>
    <col min="12" max="12" width="3.453125" style="496" customWidth="1"/>
    <col min="13" max="16384" width="9" style="496"/>
  </cols>
  <sheetData>
    <row r="1" spans="1:11">
      <c r="A1" s="495" t="s">
        <v>19</v>
      </c>
      <c r="H1" s="497"/>
      <c r="I1" s="497"/>
      <c r="J1" s="497"/>
      <c r="K1" s="497"/>
    </row>
    <row r="2" spans="1:11">
      <c r="A2" s="1421" t="s">
        <v>20</v>
      </c>
      <c r="B2" s="1421"/>
      <c r="C2" s="1421"/>
      <c r="D2" s="1421"/>
      <c r="E2" s="1421"/>
      <c r="F2" s="1421"/>
      <c r="G2" s="1422"/>
      <c r="H2" s="1423" t="s">
        <v>107</v>
      </c>
      <c r="I2" s="1425" t="s">
        <v>108</v>
      </c>
      <c r="J2" s="1427" t="s">
        <v>109</v>
      </c>
      <c r="K2" s="1423" t="s">
        <v>110</v>
      </c>
    </row>
    <row r="3" spans="1:11" ht="3.75" customHeight="1">
      <c r="A3" s="1393"/>
      <c r="B3" s="1393"/>
      <c r="C3" s="1393"/>
      <c r="D3" s="1393"/>
      <c r="E3" s="1393"/>
      <c r="F3" s="1393"/>
      <c r="G3" s="1414"/>
      <c r="H3" s="1424"/>
      <c r="I3" s="1426"/>
      <c r="J3" s="1428"/>
      <c r="K3" s="1424"/>
    </row>
    <row r="4" spans="1:11" ht="18.75" customHeight="1">
      <c r="A4" s="1393" t="s">
        <v>136</v>
      </c>
      <c r="B4" s="1393"/>
      <c r="C4" s="1393"/>
      <c r="D4" s="1393"/>
      <c r="E4" s="1393"/>
      <c r="F4" s="1393"/>
      <c r="G4" s="1414"/>
      <c r="H4" s="1415"/>
      <c r="I4" s="1393"/>
      <c r="J4" s="1417"/>
      <c r="K4" s="1415"/>
    </row>
    <row r="5" spans="1:11" ht="15.75" customHeight="1" thickBot="1">
      <c r="A5" s="1419"/>
      <c r="B5" s="1419"/>
      <c r="C5" s="1419"/>
      <c r="D5" s="1419"/>
      <c r="E5" s="1419"/>
      <c r="F5" s="1419"/>
      <c r="G5" s="1420"/>
      <c r="H5" s="1416"/>
      <c r="I5" s="1393"/>
      <c r="J5" s="1417"/>
      <c r="K5" s="1418"/>
    </row>
    <row r="6" spans="1:11" ht="13.5" thickTop="1">
      <c r="A6" s="1394"/>
      <c r="B6" s="1395"/>
      <c r="C6" s="1396"/>
      <c r="D6" s="1396"/>
      <c r="E6" s="1396"/>
      <c r="F6" s="1396"/>
      <c r="G6" s="1396"/>
      <c r="H6" s="1396"/>
      <c r="I6" s="1396"/>
      <c r="J6" s="1396"/>
      <c r="K6" s="1397"/>
    </row>
    <row r="7" spans="1:11" ht="17.25" customHeight="1">
      <c r="A7" s="1394"/>
      <c r="B7" s="1398" t="s">
        <v>141</v>
      </c>
      <c r="C7" s="1399"/>
      <c r="D7" s="1399"/>
      <c r="E7" s="1399"/>
      <c r="F7" s="1399"/>
      <c r="G7" s="1399"/>
      <c r="H7" s="1399"/>
      <c r="I7" s="1399"/>
      <c r="J7" s="1399"/>
      <c r="K7" s="1400"/>
    </row>
    <row r="8" spans="1:11">
      <c r="A8" s="1394"/>
      <c r="B8" s="1292"/>
      <c r="C8" s="1293"/>
      <c r="D8" s="1293"/>
      <c r="E8" s="1293"/>
      <c r="F8" s="1293"/>
      <c r="G8" s="1293"/>
      <c r="H8" s="1293"/>
      <c r="I8" s="1290" t="str">
        <f>基本情報シート!V6</f>
        <v xml:space="preserve"> </v>
      </c>
      <c r="J8" s="1290"/>
      <c r="K8" s="1291"/>
    </row>
    <row r="9" spans="1:11" ht="15" customHeight="1" thickBot="1">
      <c r="A9" s="1394"/>
      <c r="B9" s="1392" t="s">
        <v>137</v>
      </c>
      <c r="C9" s="1393"/>
      <c r="D9" s="1393"/>
      <c r="E9" s="1393"/>
      <c r="F9" s="1393"/>
      <c r="G9" s="1393"/>
      <c r="H9" s="1393"/>
      <c r="I9" s="1393"/>
      <c r="J9" s="1393"/>
      <c r="K9" s="1394"/>
    </row>
    <row r="10" spans="1:11" ht="25" customHeight="1" thickBot="1">
      <c r="A10" s="1394"/>
      <c r="B10" s="498" t="s">
        <v>8</v>
      </c>
      <c r="C10" s="1401" t="s">
        <v>291</v>
      </c>
      <c r="D10" s="1402"/>
      <c r="E10" s="499">
        <f>基本情報シート!G12</f>
        <v>0</v>
      </c>
      <c r="F10" s="1403">
        <f>基本情報シート!F13</f>
        <v>0</v>
      </c>
      <c r="G10" s="1404"/>
      <c r="H10" s="1404"/>
      <c r="I10" s="1404"/>
      <c r="J10" s="1404"/>
      <c r="K10" s="1405"/>
    </row>
    <row r="11" spans="1:11" ht="25" customHeight="1">
      <c r="A11" s="1394"/>
      <c r="B11" s="498" t="s">
        <v>292</v>
      </c>
      <c r="C11" s="1406" t="s">
        <v>34</v>
      </c>
      <c r="D11" s="1407"/>
      <c r="E11" s="1408">
        <f>基本情報シート!F11</f>
        <v>0</v>
      </c>
      <c r="F11" s="1296"/>
      <c r="G11" s="1296"/>
      <c r="H11" s="1296"/>
      <c r="I11" s="1296"/>
      <c r="J11" s="1296"/>
      <c r="K11" s="1297"/>
    </row>
    <row r="12" spans="1:11" ht="25" customHeight="1">
      <c r="A12" s="1394"/>
      <c r="B12" s="500" t="s">
        <v>293</v>
      </c>
      <c r="C12" s="1406" t="s">
        <v>35</v>
      </c>
      <c r="D12" s="1407"/>
      <c r="E12" s="1409">
        <f>基本情報シート!F16</f>
        <v>0</v>
      </c>
      <c r="F12" s="1355"/>
      <c r="G12" s="1355"/>
      <c r="H12" s="1355"/>
      <c r="I12" s="1355"/>
      <c r="J12" s="1355"/>
      <c r="K12" s="1356"/>
    </row>
    <row r="13" spans="1:11" ht="22.5" customHeight="1">
      <c r="A13" s="1394"/>
      <c r="B13" s="501" t="s">
        <v>294</v>
      </c>
      <c r="C13" s="1406" t="s">
        <v>36</v>
      </c>
      <c r="D13" s="1407"/>
      <c r="E13" s="502" t="s">
        <v>140</v>
      </c>
      <c r="F13" s="1410">
        <f>基本情報シート!F19</f>
        <v>0</v>
      </c>
      <c r="G13" s="1411"/>
      <c r="H13" s="503" t="s">
        <v>79</v>
      </c>
      <c r="I13" s="1410">
        <f>基本情報シート!Q19</f>
        <v>0</v>
      </c>
      <c r="J13" s="1412"/>
      <c r="K13" s="1413"/>
    </row>
    <row r="14" spans="1:11">
      <c r="A14" s="1394"/>
      <c r="B14" s="1392"/>
      <c r="C14" s="1393"/>
      <c r="D14" s="1393"/>
      <c r="E14" s="1393"/>
      <c r="F14" s="1393"/>
      <c r="G14" s="1393"/>
      <c r="H14" s="1393"/>
      <c r="I14" s="1393"/>
      <c r="J14" s="1393"/>
      <c r="K14" s="1394"/>
    </row>
    <row r="15" spans="1:11" ht="13" customHeight="1">
      <c r="A15" s="1394"/>
      <c r="B15" s="1392" t="s">
        <v>218</v>
      </c>
      <c r="C15" s="1393"/>
      <c r="D15" s="1393"/>
      <c r="E15" s="1393"/>
      <c r="F15" s="1393"/>
      <c r="G15" s="1393"/>
      <c r="H15" s="1393"/>
      <c r="I15" s="1393"/>
      <c r="J15" s="1393"/>
      <c r="K15" s="1394"/>
    </row>
    <row r="16" spans="1:11">
      <c r="A16" s="1394"/>
      <c r="B16" s="1357"/>
      <c r="C16" s="1358"/>
      <c r="D16" s="1358"/>
      <c r="E16" s="1358"/>
      <c r="F16" s="1358"/>
      <c r="G16" s="1358"/>
      <c r="H16" s="1358"/>
      <c r="I16" s="1358"/>
      <c r="J16" s="1358"/>
      <c r="K16" s="1359"/>
    </row>
    <row r="17" spans="1:11">
      <c r="A17" s="1394"/>
      <c r="B17" s="1357" t="s">
        <v>21</v>
      </c>
      <c r="C17" s="1358"/>
      <c r="D17" s="1358"/>
      <c r="E17" s="1358"/>
      <c r="F17" s="1358"/>
      <c r="G17" s="1358"/>
      <c r="H17" s="1358"/>
      <c r="I17" s="1358"/>
      <c r="J17" s="1358"/>
      <c r="K17" s="1359"/>
    </row>
    <row r="18" spans="1:11">
      <c r="A18" s="1394"/>
      <c r="B18" s="1360"/>
      <c r="C18" s="1361"/>
      <c r="D18" s="1361"/>
      <c r="E18" s="1361"/>
      <c r="F18" s="1361"/>
      <c r="G18" s="1361"/>
      <c r="H18" s="1361"/>
      <c r="I18" s="1361"/>
      <c r="J18" s="1361"/>
      <c r="K18" s="1362"/>
    </row>
    <row r="19" spans="1:11" ht="13.5" customHeight="1">
      <c r="A19" s="1394"/>
      <c r="B19" s="1363" t="s">
        <v>22</v>
      </c>
      <c r="C19" s="1364"/>
      <c r="D19" s="1369">
        <f>基本情報シート!G24</f>
        <v>0</v>
      </c>
      <c r="E19" s="1370"/>
      <c r="F19" s="1370"/>
      <c r="G19" s="1370"/>
      <c r="H19" s="1370"/>
      <c r="I19" s="1370"/>
      <c r="J19" s="1370"/>
      <c r="K19" s="1371"/>
    </row>
    <row r="20" spans="1:11">
      <c r="A20" s="1394"/>
      <c r="B20" s="1365"/>
      <c r="C20" s="1366"/>
      <c r="D20" s="1372"/>
      <c r="E20" s="1373"/>
      <c r="F20" s="1373"/>
      <c r="G20" s="1373"/>
      <c r="H20" s="1373"/>
      <c r="I20" s="1373"/>
      <c r="J20" s="1373"/>
      <c r="K20" s="1374"/>
    </row>
    <row r="21" spans="1:11">
      <c r="A21" s="1394"/>
      <c r="B21" s="1367"/>
      <c r="C21" s="1368"/>
      <c r="D21" s="1375"/>
      <c r="E21" s="1376"/>
      <c r="F21" s="1376"/>
      <c r="G21" s="1376"/>
      <c r="H21" s="1376"/>
      <c r="I21" s="1376"/>
      <c r="J21" s="1376"/>
      <c r="K21" s="1377"/>
    </row>
    <row r="22" spans="1:11" ht="24" customHeight="1">
      <c r="A22" s="1394"/>
      <c r="B22" s="1363" t="s">
        <v>23</v>
      </c>
      <c r="C22" s="1364"/>
      <c r="D22" s="1380" t="str">
        <f>基本情報シート!R11</f>
        <v xml:space="preserve"> </v>
      </c>
      <c r="E22" s="1381"/>
      <c r="F22" s="1381"/>
      <c r="G22" s="1382"/>
      <c r="H22" s="1378" t="str">
        <f>基本情報シート!E20</f>
        <v xml:space="preserve"> </v>
      </c>
      <c r="I22" s="1379"/>
      <c r="J22" s="1379"/>
      <c r="K22" s="504" t="s">
        <v>192</v>
      </c>
    </row>
    <row r="23" spans="1:11" ht="24" customHeight="1">
      <c r="A23" s="1394"/>
      <c r="B23" s="1367"/>
      <c r="C23" s="1368"/>
      <c r="D23" s="1380" t="str">
        <f>基本情報シート!V11</f>
        <v xml:space="preserve"> </v>
      </c>
      <c r="E23" s="1381"/>
      <c r="F23" s="1381"/>
      <c r="G23" s="1382"/>
      <c r="H23" s="1378" t="str">
        <f>基本情報シート!E21</f>
        <v xml:space="preserve"> </v>
      </c>
      <c r="I23" s="1379"/>
      <c r="J23" s="1379"/>
      <c r="K23" s="504" t="s">
        <v>193</v>
      </c>
    </row>
    <row r="24" spans="1:11" ht="25" customHeight="1">
      <c r="A24" s="1394"/>
      <c r="B24" s="1306" t="s">
        <v>24</v>
      </c>
      <c r="C24" s="1383"/>
      <c r="D24" s="505" t="s">
        <v>189</v>
      </c>
      <c r="E24" s="506">
        <f>基本情報シート!H35+基本情報シート!P35</f>
        <v>0</v>
      </c>
      <c r="F24" s="505" t="s">
        <v>190</v>
      </c>
      <c r="G24" s="506">
        <f>基本情報シート!L35+基本情報シート!T35</f>
        <v>0</v>
      </c>
      <c r="H24" s="507" t="s">
        <v>188</v>
      </c>
      <c r="I24" s="506">
        <f>E24+G24</f>
        <v>0</v>
      </c>
      <c r="J24" s="508"/>
      <c r="K24" s="509"/>
    </row>
    <row r="25" spans="1:11" ht="18" customHeight="1">
      <c r="A25" s="1394"/>
      <c r="B25" s="1384" t="s">
        <v>81</v>
      </c>
      <c r="C25" s="1364"/>
      <c r="D25" s="510" t="s">
        <v>251</v>
      </c>
      <c r="E25" s="1387" t="str">
        <f>基本情報シート!G17</f>
        <v/>
      </c>
      <c r="F25" s="1388"/>
      <c r="G25" s="1389"/>
      <c r="H25" s="1390" t="s">
        <v>117</v>
      </c>
      <c r="I25" s="1294">
        <f>基本情報シート!R17</f>
        <v>0</v>
      </c>
      <c r="J25" s="1294"/>
      <c r="K25" s="1295"/>
    </row>
    <row r="26" spans="1:11" ht="12" customHeight="1">
      <c r="A26" s="1394"/>
      <c r="B26" s="1385"/>
      <c r="C26" s="1366"/>
      <c r="D26" s="1298" t="s">
        <v>170</v>
      </c>
      <c r="E26" s="1351">
        <f>基本情報シート!G18</f>
        <v>0</v>
      </c>
      <c r="F26" s="1351"/>
      <c r="G26" s="1351"/>
      <c r="H26" s="1391"/>
      <c r="I26" s="1296"/>
      <c r="J26" s="1296"/>
      <c r="K26" s="1297"/>
    </row>
    <row r="27" spans="1:11" ht="27" customHeight="1" thickBot="1">
      <c r="A27" s="1394"/>
      <c r="B27" s="1386"/>
      <c r="C27" s="1368"/>
      <c r="D27" s="1299"/>
      <c r="E27" s="1352"/>
      <c r="F27" s="1352"/>
      <c r="G27" s="1353"/>
      <c r="H27" s="511" t="s">
        <v>139</v>
      </c>
      <c r="I27" s="1354">
        <f>基本情報シート!R18</f>
        <v>0</v>
      </c>
      <c r="J27" s="1355"/>
      <c r="K27" s="1356"/>
    </row>
    <row r="28" spans="1:11" ht="20.149999999999999" customHeight="1" thickTop="1">
      <c r="A28" s="1394"/>
      <c r="B28" s="512" t="s">
        <v>25</v>
      </c>
      <c r="C28" s="1304" t="s">
        <v>171</v>
      </c>
      <c r="D28" s="1304" t="s">
        <v>266</v>
      </c>
      <c r="E28" s="1305" t="s">
        <v>26</v>
      </c>
      <c r="F28" s="1306"/>
      <c r="G28" s="1306"/>
      <c r="H28" s="1306"/>
      <c r="I28" s="1306"/>
      <c r="J28" s="1307"/>
      <c r="K28" s="513" t="s">
        <v>113</v>
      </c>
    </row>
    <row r="29" spans="1:11" ht="25" customHeight="1">
      <c r="A29" s="1394"/>
      <c r="B29" s="514" t="s">
        <v>18</v>
      </c>
      <c r="C29" s="1299"/>
      <c r="D29" s="1299"/>
      <c r="E29" s="514" t="s">
        <v>173</v>
      </c>
      <c r="F29" s="515" t="s">
        <v>174</v>
      </c>
      <c r="G29" s="516" t="s">
        <v>175</v>
      </c>
      <c r="H29" s="516" t="s">
        <v>27</v>
      </c>
      <c r="I29" s="517" t="s">
        <v>111</v>
      </c>
      <c r="J29" s="518" t="s">
        <v>112</v>
      </c>
      <c r="K29" s="519" t="s">
        <v>114</v>
      </c>
    </row>
    <row r="30" spans="1:11" ht="17.149999999999999" customHeight="1">
      <c r="A30" s="1394"/>
      <c r="B30" s="520" t="s">
        <v>257</v>
      </c>
      <c r="C30" s="1338" t="str">
        <f>基本情報シート!R11</f>
        <v xml:space="preserve"> </v>
      </c>
      <c r="D30" s="521">
        <f>基本情報シート!H35+基本情報シート!P35</f>
        <v>0</v>
      </c>
      <c r="E30" s="1341">
        <f>基本情報シート!H29+基本情報シート!L29+基本情報シート!P29+基本情報シート!T29</f>
        <v>0</v>
      </c>
      <c r="F30" s="1344">
        <f>基本情報シート!H30+基本情報シート!L30+基本情報シート!P30+基本情報シート!T30</f>
        <v>0</v>
      </c>
      <c r="G30" s="1341">
        <f>基本情報シート!H31+基本情報シート!L31+基本情報シート!P31+基本情報シート!T31</f>
        <v>0</v>
      </c>
      <c r="H30" s="1341">
        <f>基本情報シート!H32+基本情報シート!L32+基本情報シート!P32+基本情報シート!T32+基本情報シート!H33+基本情報シート!L33+基本情報シート!P33+基本情報シート!T33</f>
        <v>0</v>
      </c>
      <c r="I30" s="1346">
        <f>基本情報シート!H34+基本情報シート!L34+基本情報シート!P34+基本情報シート!T34</f>
        <v>0</v>
      </c>
      <c r="J30" s="1349">
        <f>基本情報シート!H27+基本情報シート!L27+基本情報シート!P27+基本情報シート!T27+基本情報シート!H28+基本情報シート!L28+基本情報シート!P28+基本情報シート!T28</f>
        <v>0</v>
      </c>
      <c r="K30" s="1337"/>
    </row>
    <row r="31" spans="1:11" ht="17.149999999999999" customHeight="1">
      <c r="A31" s="1394"/>
      <c r="B31" s="522" t="s">
        <v>256</v>
      </c>
      <c r="C31" s="1339"/>
      <c r="D31" s="523">
        <f>基本情報シート!L35+基本情報シート!T35</f>
        <v>0</v>
      </c>
      <c r="E31" s="1342"/>
      <c r="F31" s="1344"/>
      <c r="G31" s="1342"/>
      <c r="H31" s="1342"/>
      <c r="I31" s="1347"/>
      <c r="J31" s="1349"/>
      <c r="K31" s="1308"/>
    </row>
    <row r="32" spans="1:11" ht="17.149999999999999" customHeight="1">
      <c r="A32" s="1394"/>
      <c r="B32" s="524" t="s">
        <v>258</v>
      </c>
      <c r="C32" s="1340"/>
      <c r="D32" s="525">
        <f>SUM(D30:D31)</f>
        <v>0</v>
      </c>
      <c r="E32" s="1343"/>
      <c r="F32" s="1345"/>
      <c r="G32" s="1343"/>
      <c r="H32" s="1343"/>
      <c r="I32" s="1348"/>
      <c r="J32" s="1350"/>
      <c r="K32" s="1309"/>
    </row>
    <row r="33" spans="1:11" ht="17.149999999999999" customHeight="1">
      <c r="A33" s="1394"/>
      <c r="B33" s="520" t="s">
        <v>257</v>
      </c>
      <c r="C33" s="1326" t="e">
        <f>C30+1</f>
        <v>#VALUE!</v>
      </c>
      <c r="D33" s="58">
        <f>基本情報シート!H35+基本情報シート!P35</f>
        <v>0</v>
      </c>
      <c r="E33" s="1329">
        <f>基本情報シート!H29+基本情報シート!L29+基本情報シート!P29+基本情報シート!T29</f>
        <v>0</v>
      </c>
      <c r="F33" s="1332">
        <f>基本情報シート!H30+基本情報シート!L30+基本情報シート!P30+基本情報シート!T30</f>
        <v>0</v>
      </c>
      <c r="G33" s="1329">
        <f>基本情報シート!H31+基本情報シート!L31+基本情報シート!P31+基本情報シート!T31</f>
        <v>0</v>
      </c>
      <c r="H33" s="1329">
        <f>基本情報シート!H32+基本情報シート!L32+基本情報シート!P32+基本情報シート!T32+基本情報シート!H33+基本情報シート!L33+基本情報シート!P33+基本情報シート!T33</f>
        <v>0</v>
      </c>
      <c r="I33" s="1334">
        <f>基本情報シート!H34+基本情報シート!L34+基本情報シート!P34+基本情報シート!T34</f>
        <v>0</v>
      </c>
      <c r="J33" s="1302">
        <f>基本情報シート!H27+基本情報シート!L27+基本情報シート!P27+基本情報シート!T27+基本情報シート!H28+基本情報シート!L28+基本情報シート!P28+基本情報シート!T28</f>
        <v>0</v>
      </c>
      <c r="K33" s="1308"/>
    </row>
    <row r="34" spans="1:11" ht="17.149999999999999" customHeight="1">
      <c r="A34" s="1394"/>
      <c r="B34" s="522" t="s">
        <v>256</v>
      </c>
      <c r="C34" s="1327"/>
      <c r="D34" s="59">
        <f>基本情報シート!L35+基本情報シート!T35</f>
        <v>0</v>
      </c>
      <c r="E34" s="1330"/>
      <c r="F34" s="1332"/>
      <c r="G34" s="1330"/>
      <c r="H34" s="1330"/>
      <c r="I34" s="1335"/>
      <c r="J34" s="1302"/>
      <c r="K34" s="1308"/>
    </row>
    <row r="35" spans="1:11" ht="17.149999999999999" customHeight="1">
      <c r="A35" s="1394"/>
      <c r="B35" s="524" t="s">
        <v>258</v>
      </c>
      <c r="C35" s="1328"/>
      <c r="D35" s="631">
        <f>SUM(D33:D34)</f>
        <v>0</v>
      </c>
      <c r="E35" s="1331"/>
      <c r="F35" s="1333"/>
      <c r="G35" s="1331"/>
      <c r="H35" s="1331"/>
      <c r="I35" s="1336"/>
      <c r="J35" s="1303"/>
      <c r="K35" s="1309"/>
    </row>
    <row r="36" spans="1:11" ht="17.149999999999999" customHeight="1">
      <c r="A36" s="1394"/>
      <c r="B36" s="520" t="s">
        <v>257</v>
      </c>
      <c r="C36" s="1326"/>
      <c r="D36" s="58"/>
      <c r="E36" s="1329"/>
      <c r="F36" s="1332"/>
      <c r="G36" s="1329"/>
      <c r="H36" s="1329"/>
      <c r="I36" s="1334"/>
      <c r="J36" s="1302"/>
      <c r="K36" s="1308"/>
    </row>
    <row r="37" spans="1:11" ht="17.149999999999999" customHeight="1">
      <c r="A37" s="1394"/>
      <c r="B37" s="522" t="s">
        <v>256</v>
      </c>
      <c r="C37" s="1327"/>
      <c r="D37" s="59"/>
      <c r="E37" s="1330"/>
      <c r="F37" s="1332"/>
      <c r="G37" s="1330"/>
      <c r="H37" s="1330"/>
      <c r="I37" s="1335"/>
      <c r="J37" s="1302"/>
      <c r="K37" s="1308"/>
    </row>
    <row r="38" spans="1:11" ht="17.149999999999999" customHeight="1">
      <c r="A38" s="1394"/>
      <c r="B38" s="524" t="s">
        <v>258</v>
      </c>
      <c r="C38" s="1328"/>
      <c r="D38" s="329">
        <f>SUM(D36:D37)</f>
        <v>0</v>
      </c>
      <c r="E38" s="1331"/>
      <c r="F38" s="1333"/>
      <c r="G38" s="1331"/>
      <c r="H38" s="1331"/>
      <c r="I38" s="1336"/>
      <c r="J38" s="1303"/>
      <c r="K38" s="1309"/>
    </row>
    <row r="39" spans="1:11" ht="17.149999999999999" customHeight="1">
      <c r="A39" s="1394"/>
      <c r="B39" s="520" t="s">
        <v>257</v>
      </c>
      <c r="C39" s="1326"/>
      <c r="D39" s="58"/>
      <c r="E39" s="1329"/>
      <c r="F39" s="1332"/>
      <c r="G39" s="1329"/>
      <c r="H39" s="1329"/>
      <c r="I39" s="1334"/>
      <c r="J39" s="1302"/>
      <c r="K39" s="1308"/>
    </row>
    <row r="40" spans="1:11" ht="17.149999999999999" customHeight="1">
      <c r="A40" s="1394"/>
      <c r="B40" s="522" t="s">
        <v>256</v>
      </c>
      <c r="C40" s="1327"/>
      <c r="D40" s="59"/>
      <c r="E40" s="1330"/>
      <c r="F40" s="1332"/>
      <c r="G40" s="1330"/>
      <c r="H40" s="1330"/>
      <c r="I40" s="1335"/>
      <c r="J40" s="1302"/>
      <c r="K40" s="1308"/>
    </row>
    <row r="41" spans="1:11" ht="17.149999999999999" customHeight="1">
      <c r="A41" s="1394"/>
      <c r="B41" s="524" t="s">
        <v>258</v>
      </c>
      <c r="C41" s="1328"/>
      <c r="D41" s="329">
        <f>SUM(D39:D40)</f>
        <v>0</v>
      </c>
      <c r="E41" s="1331"/>
      <c r="F41" s="1333"/>
      <c r="G41" s="1331"/>
      <c r="H41" s="1331"/>
      <c r="I41" s="1336"/>
      <c r="J41" s="1303"/>
      <c r="K41" s="1309"/>
    </row>
    <row r="42" spans="1:11" ht="17.149999999999999" customHeight="1">
      <c r="A42" s="1394"/>
      <c r="B42" s="520" t="s">
        <v>257</v>
      </c>
      <c r="C42" s="1326"/>
      <c r="D42" s="58"/>
      <c r="E42" s="1329"/>
      <c r="F42" s="1332"/>
      <c r="G42" s="1329"/>
      <c r="H42" s="1329"/>
      <c r="I42" s="1334"/>
      <c r="J42" s="1302"/>
      <c r="K42" s="1308"/>
    </row>
    <row r="43" spans="1:11" ht="17.149999999999999" customHeight="1">
      <c r="A43" s="1394"/>
      <c r="B43" s="522" t="s">
        <v>256</v>
      </c>
      <c r="C43" s="1327"/>
      <c r="D43" s="59"/>
      <c r="E43" s="1330"/>
      <c r="F43" s="1332"/>
      <c r="G43" s="1330"/>
      <c r="H43" s="1330"/>
      <c r="I43" s="1335"/>
      <c r="J43" s="1302"/>
      <c r="K43" s="1308"/>
    </row>
    <row r="44" spans="1:11" ht="17.149999999999999" customHeight="1">
      <c r="A44" s="1394"/>
      <c r="B44" s="524" t="s">
        <v>258</v>
      </c>
      <c r="C44" s="1328"/>
      <c r="D44" s="329">
        <f>SUM(D42:D43)</f>
        <v>0</v>
      </c>
      <c r="E44" s="1331"/>
      <c r="F44" s="1333"/>
      <c r="G44" s="1331"/>
      <c r="H44" s="1331"/>
      <c r="I44" s="1336"/>
      <c r="J44" s="1303"/>
      <c r="K44" s="1309"/>
    </row>
    <row r="45" spans="1:11" ht="20.149999999999999" customHeight="1">
      <c r="A45" s="1394"/>
      <c r="B45" s="1310" t="s">
        <v>28</v>
      </c>
      <c r="C45" s="1311"/>
      <c r="D45" s="1312"/>
      <c r="E45" s="1312"/>
      <c r="F45" s="1312"/>
      <c r="G45" s="1312"/>
      <c r="H45" s="1312"/>
      <c r="I45" s="1312"/>
      <c r="J45" s="1313"/>
      <c r="K45" s="526" t="s">
        <v>115</v>
      </c>
    </row>
    <row r="46" spans="1:11" ht="20.149999999999999" customHeight="1" thickBot="1">
      <c r="A46" s="1394"/>
      <c r="B46" s="1314" t="s">
        <v>29</v>
      </c>
      <c r="C46" s="1315"/>
      <c r="D46" s="1312"/>
      <c r="E46" s="1312"/>
      <c r="F46" s="1312"/>
      <c r="G46" s="1312"/>
      <c r="H46" s="1312"/>
      <c r="I46" s="1312"/>
      <c r="J46" s="1313"/>
      <c r="K46" s="527" t="s">
        <v>116</v>
      </c>
    </row>
    <row r="47" spans="1:11" ht="17.149999999999999" customHeight="1" thickTop="1">
      <c r="A47" s="1393"/>
      <c r="B47" s="1316" t="s">
        <v>30</v>
      </c>
      <c r="C47" s="1317"/>
      <c r="D47" s="1318"/>
      <c r="E47" s="1319"/>
      <c r="F47" s="1319"/>
      <c r="G47" s="1319"/>
      <c r="H47" s="1319"/>
      <c r="I47" s="1319"/>
      <c r="J47" s="1319"/>
      <c r="K47" s="1320"/>
    </row>
    <row r="48" spans="1:11" ht="17.149999999999999" customHeight="1">
      <c r="A48" s="1393"/>
      <c r="B48" s="1324" t="s">
        <v>31</v>
      </c>
      <c r="C48" s="1325"/>
      <c r="D48" s="1321"/>
      <c r="E48" s="1322"/>
      <c r="F48" s="1322"/>
      <c r="G48" s="1322"/>
      <c r="H48" s="1322"/>
      <c r="I48" s="1322"/>
      <c r="J48" s="1322"/>
      <c r="K48" s="1323"/>
    </row>
    <row r="49" spans="1:11">
      <c r="A49" s="528"/>
      <c r="B49" s="528"/>
      <c r="C49" s="528"/>
      <c r="D49" s="528"/>
      <c r="E49" s="528"/>
      <c r="F49" s="528"/>
      <c r="G49" s="528"/>
      <c r="H49" s="528"/>
      <c r="I49" s="528"/>
      <c r="J49" s="528"/>
      <c r="K49" s="528"/>
    </row>
    <row r="50" spans="1:11">
      <c r="A50" s="529"/>
    </row>
    <row r="51" spans="1:11" ht="37.5">
      <c r="A51" s="530" t="s">
        <v>138</v>
      </c>
      <c r="B51" s="530" t="s">
        <v>118</v>
      </c>
      <c r="C51" s="531" t="s">
        <v>32</v>
      </c>
      <c r="D51" s="530" t="s">
        <v>118</v>
      </c>
      <c r="E51" s="532"/>
    </row>
    <row r="52" spans="1:11">
      <c r="A52" s="533"/>
      <c r="B52" s="533"/>
      <c r="C52" s="533"/>
      <c r="D52" s="533"/>
    </row>
    <row r="53" spans="1:11" s="534" customFormat="1" ht="14" customHeight="1">
      <c r="A53" s="1300" t="s">
        <v>295</v>
      </c>
      <c r="B53" s="1301"/>
      <c r="C53" s="1301"/>
      <c r="D53" s="1301"/>
    </row>
    <row r="54" spans="1:11">
      <c r="A54" s="535" t="s">
        <v>33</v>
      </c>
    </row>
  </sheetData>
  <sheetProtection algorithmName="SHA-512" hashValue="rmJ+fbZ9/eP2gYee7LD5tWVrInQsG5ST6ETTDfWUukYxEaPBPw1B2mtTDGlzI8LqROQgWVhbVa7kJpEz11vPHA==" saltValue="loN2hKqhs4h4r1S4Y1LCUg==" spinCount="100000" sheet="1" objects="1" scenarios="1"/>
  <mergeCells count="97">
    <mergeCell ref="A2:G2"/>
    <mergeCell ref="H2:H3"/>
    <mergeCell ref="I2:I3"/>
    <mergeCell ref="J2:J3"/>
    <mergeCell ref="K2:K3"/>
    <mergeCell ref="A3:G3"/>
    <mergeCell ref="A4:G4"/>
    <mergeCell ref="H4:H5"/>
    <mergeCell ref="I4:I5"/>
    <mergeCell ref="J4:J5"/>
    <mergeCell ref="K4:K5"/>
    <mergeCell ref="A5:G5"/>
    <mergeCell ref="H25:H26"/>
    <mergeCell ref="B15:K15"/>
    <mergeCell ref="A6:A48"/>
    <mergeCell ref="B6:K6"/>
    <mergeCell ref="B7:K7"/>
    <mergeCell ref="B9:K9"/>
    <mergeCell ref="C10:D10"/>
    <mergeCell ref="F10:K10"/>
    <mergeCell ref="C11:D11"/>
    <mergeCell ref="E11:K11"/>
    <mergeCell ref="C12:D12"/>
    <mergeCell ref="E12:K12"/>
    <mergeCell ref="C13:D13"/>
    <mergeCell ref="F13:G13"/>
    <mergeCell ref="I13:K13"/>
    <mergeCell ref="B14:K14"/>
    <mergeCell ref="J30:J32"/>
    <mergeCell ref="E26:G27"/>
    <mergeCell ref="I27:K27"/>
    <mergeCell ref="B16:K16"/>
    <mergeCell ref="B17:K17"/>
    <mergeCell ref="B18:K18"/>
    <mergeCell ref="B19:C21"/>
    <mergeCell ref="D19:K21"/>
    <mergeCell ref="B22:C23"/>
    <mergeCell ref="H22:J22"/>
    <mergeCell ref="H23:J23"/>
    <mergeCell ref="D23:G23"/>
    <mergeCell ref="D22:G22"/>
    <mergeCell ref="B24:C24"/>
    <mergeCell ref="B25:C27"/>
    <mergeCell ref="E25:G25"/>
    <mergeCell ref="I36:I38"/>
    <mergeCell ref="K30:K32"/>
    <mergeCell ref="C33:C35"/>
    <mergeCell ref="E33:E35"/>
    <mergeCell ref="F33:F35"/>
    <mergeCell ref="G33:G35"/>
    <mergeCell ref="H33:H35"/>
    <mergeCell ref="I33:I35"/>
    <mergeCell ref="J33:J35"/>
    <mergeCell ref="K33:K35"/>
    <mergeCell ref="C30:C32"/>
    <mergeCell ref="E30:E32"/>
    <mergeCell ref="F30:F32"/>
    <mergeCell ref="G30:G32"/>
    <mergeCell ref="H30:H32"/>
    <mergeCell ref="I30:I32"/>
    <mergeCell ref="H42:H44"/>
    <mergeCell ref="I42:I44"/>
    <mergeCell ref="K36:K38"/>
    <mergeCell ref="C39:C41"/>
    <mergeCell ref="E39:E41"/>
    <mergeCell ref="F39:F41"/>
    <mergeCell ref="G39:G41"/>
    <mergeCell ref="H39:H41"/>
    <mergeCell ref="I39:I41"/>
    <mergeCell ref="J39:J41"/>
    <mergeCell ref="K39:K41"/>
    <mergeCell ref="C36:C38"/>
    <mergeCell ref="E36:E38"/>
    <mergeCell ref="F36:F38"/>
    <mergeCell ref="G36:G38"/>
    <mergeCell ref="H36:H38"/>
    <mergeCell ref="B48:C48"/>
    <mergeCell ref="C42:C44"/>
    <mergeCell ref="E42:E44"/>
    <mergeCell ref="F42:F44"/>
    <mergeCell ref="G42:G44"/>
    <mergeCell ref="I8:K8"/>
    <mergeCell ref="B8:H8"/>
    <mergeCell ref="I25:K26"/>
    <mergeCell ref="D26:D27"/>
    <mergeCell ref="A53:D53"/>
    <mergeCell ref="J42:J44"/>
    <mergeCell ref="J36:J38"/>
    <mergeCell ref="C28:C29"/>
    <mergeCell ref="D28:D29"/>
    <mergeCell ref="E28:J28"/>
    <mergeCell ref="K42:K44"/>
    <mergeCell ref="B45:C45"/>
    <mergeCell ref="D45:J46"/>
    <mergeCell ref="B46:C46"/>
    <mergeCell ref="B47:C47"/>
    <mergeCell ref="D47:K48"/>
  </mergeCells>
  <phoneticPr fontId="9"/>
  <conditionalFormatting sqref="C36:J37 C44 E44:J44 C42:J43 C41 E41:J41 C39:J40 C38 E38:J38">
    <cfRule type="containsBlanks" dxfId="23" priority="7">
      <formula>LEN(TRIM(C36))=0</formula>
    </cfRule>
  </conditionalFormatting>
  <conditionalFormatting sqref="D36:D37 D42:D43 D39:D40">
    <cfRule type="notContainsBlanks" dxfId="22" priority="6">
      <formula>LEN(TRIM(D36))&gt;0</formula>
    </cfRule>
  </conditionalFormatting>
  <conditionalFormatting sqref="C36:C44 D36:D37 D39:D40 D42:D43 E36:J44">
    <cfRule type="containsBlanks" dxfId="21" priority="2">
      <formula>LEN(TRIM(C36))=0</formula>
    </cfRule>
  </conditionalFormatting>
  <conditionalFormatting sqref="D45:J46">
    <cfRule type="containsBlanks" dxfId="20" priority="1">
      <formula>LEN(TRIM(D45))=0</formula>
    </cfRule>
  </conditionalFormatting>
  <dataValidations xWindow="281" yWindow="855" count="2">
    <dataValidation allowBlank="1" showInputMessage="1" showErrorMessage="1" prompt="00/00と入力" sqref="C36:C44" xr:uid="{B5D4A2C9-7DDD-449D-B633-340F14E2961E}"/>
    <dataValidation allowBlank="1" showInputMessage="1" showErrorMessage="1" prompt="人数(00)のみ入力" sqref="D36:D37 D39:D40 D42:D43" xr:uid="{F5BD1EED-7BB8-41B1-AED9-CB9657709BBC}"/>
  </dataValidations>
  <pageMargins left="0.59055118110236227" right="0.39370078740157483" top="0.98425196850393704" bottom="0.98425196850393704" header="0.51181102362204722" footer="0.51181102362204722"/>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0529" r:id="rId4" name="Check Box 1">
              <controlPr defaultSize="0" autoFill="0" autoLine="0" autoPict="0">
                <anchor moveWithCells="1">
                  <from>
                    <xdr:col>1</xdr:col>
                    <xdr:colOff>31750</xdr:colOff>
                    <xdr:row>29</xdr:row>
                    <xdr:rowOff>12700</xdr:rowOff>
                  </from>
                  <to>
                    <xdr:col>1</xdr:col>
                    <xdr:colOff>317500</xdr:colOff>
                    <xdr:row>30</xdr:row>
                    <xdr:rowOff>6350</xdr:rowOff>
                  </to>
                </anchor>
              </controlPr>
            </control>
          </mc:Choice>
        </mc:AlternateContent>
        <mc:AlternateContent xmlns:mc="http://schemas.openxmlformats.org/markup-compatibility/2006">
          <mc:Choice Requires="x14">
            <control shapeId="150530" r:id="rId5" name="Check Box 2">
              <controlPr defaultSize="0" autoFill="0" autoLine="0" autoPict="0">
                <anchor moveWithCells="1">
                  <from>
                    <xdr:col>0</xdr:col>
                    <xdr:colOff>469900</xdr:colOff>
                    <xdr:row>30</xdr:row>
                    <xdr:rowOff>6350</xdr:rowOff>
                  </from>
                  <to>
                    <xdr:col>1</xdr:col>
                    <xdr:colOff>273050</xdr:colOff>
                    <xdr:row>31</xdr:row>
                    <xdr:rowOff>0</xdr:rowOff>
                  </to>
                </anchor>
              </controlPr>
            </control>
          </mc:Choice>
        </mc:AlternateContent>
        <mc:AlternateContent xmlns:mc="http://schemas.openxmlformats.org/markup-compatibility/2006">
          <mc:Choice Requires="x14">
            <control shapeId="150531" r:id="rId6" name="Check Box 3">
              <controlPr defaultSize="0" autoFill="0" autoLine="0" autoPict="0">
                <anchor moveWithCells="1">
                  <from>
                    <xdr:col>1</xdr:col>
                    <xdr:colOff>38100</xdr:colOff>
                    <xdr:row>31</xdr:row>
                    <xdr:rowOff>6350</xdr:rowOff>
                  </from>
                  <to>
                    <xdr:col>1</xdr:col>
                    <xdr:colOff>330200</xdr:colOff>
                    <xdr:row>32</xdr:row>
                    <xdr:rowOff>0</xdr:rowOff>
                  </to>
                </anchor>
              </controlPr>
            </control>
          </mc:Choice>
        </mc:AlternateContent>
        <mc:AlternateContent xmlns:mc="http://schemas.openxmlformats.org/markup-compatibility/2006">
          <mc:Choice Requires="x14">
            <control shapeId="150532" r:id="rId7" name="Check Box 4">
              <controlPr defaultSize="0" autoFill="0" autoLine="0" autoPict="0">
                <anchor moveWithCells="1">
                  <from>
                    <xdr:col>1</xdr:col>
                    <xdr:colOff>31750</xdr:colOff>
                    <xdr:row>32</xdr:row>
                    <xdr:rowOff>12700</xdr:rowOff>
                  </from>
                  <to>
                    <xdr:col>1</xdr:col>
                    <xdr:colOff>317500</xdr:colOff>
                    <xdr:row>33</xdr:row>
                    <xdr:rowOff>6350</xdr:rowOff>
                  </to>
                </anchor>
              </controlPr>
            </control>
          </mc:Choice>
        </mc:AlternateContent>
        <mc:AlternateContent xmlns:mc="http://schemas.openxmlformats.org/markup-compatibility/2006">
          <mc:Choice Requires="x14">
            <control shapeId="150533" r:id="rId8" name="Check Box 5">
              <controlPr defaultSize="0" autoFill="0" autoLine="0" autoPict="0">
                <anchor moveWithCells="1">
                  <from>
                    <xdr:col>0</xdr:col>
                    <xdr:colOff>469900</xdr:colOff>
                    <xdr:row>33</xdr:row>
                    <xdr:rowOff>6350</xdr:rowOff>
                  </from>
                  <to>
                    <xdr:col>1</xdr:col>
                    <xdr:colOff>273050</xdr:colOff>
                    <xdr:row>34</xdr:row>
                    <xdr:rowOff>0</xdr:rowOff>
                  </to>
                </anchor>
              </controlPr>
            </control>
          </mc:Choice>
        </mc:AlternateContent>
        <mc:AlternateContent xmlns:mc="http://schemas.openxmlformats.org/markup-compatibility/2006">
          <mc:Choice Requires="x14">
            <control shapeId="150534" r:id="rId9" name="Check Box 6">
              <controlPr defaultSize="0" autoFill="0" autoLine="0" autoPict="0">
                <anchor moveWithCells="1">
                  <from>
                    <xdr:col>1</xdr:col>
                    <xdr:colOff>38100</xdr:colOff>
                    <xdr:row>34</xdr:row>
                    <xdr:rowOff>6350</xdr:rowOff>
                  </from>
                  <to>
                    <xdr:col>1</xdr:col>
                    <xdr:colOff>330200</xdr:colOff>
                    <xdr:row>35</xdr:row>
                    <xdr:rowOff>0</xdr:rowOff>
                  </to>
                </anchor>
              </controlPr>
            </control>
          </mc:Choice>
        </mc:AlternateContent>
        <mc:AlternateContent xmlns:mc="http://schemas.openxmlformats.org/markup-compatibility/2006">
          <mc:Choice Requires="x14">
            <control shapeId="150535" r:id="rId10" name="Check Box 7">
              <controlPr defaultSize="0" autoFill="0" autoLine="0" autoPict="0">
                <anchor moveWithCells="1">
                  <from>
                    <xdr:col>1</xdr:col>
                    <xdr:colOff>31750</xdr:colOff>
                    <xdr:row>35</xdr:row>
                    <xdr:rowOff>12700</xdr:rowOff>
                  </from>
                  <to>
                    <xdr:col>1</xdr:col>
                    <xdr:colOff>317500</xdr:colOff>
                    <xdr:row>36</xdr:row>
                    <xdr:rowOff>6350</xdr:rowOff>
                  </to>
                </anchor>
              </controlPr>
            </control>
          </mc:Choice>
        </mc:AlternateContent>
        <mc:AlternateContent xmlns:mc="http://schemas.openxmlformats.org/markup-compatibility/2006">
          <mc:Choice Requires="x14">
            <control shapeId="150536" r:id="rId11" name="Check Box 8">
              <controlPr defaultSize="0" autoFill="0" autoLine="0" autoPict="0">
                <anchor moveWithCells="1">
                  <from>
                    <xdr:col>0</xdr:col>
                    <xdr:colOff>469900</xdr:colOff>
                    <xdr:row>36</xdr:row>
                    <xdr:rowOff>6350</xdr:rowOff>
                  </from>
                  <to>
                    <xdr:col>1</xdr:col>
                    <xdr:colOff>273050</xdr:colOff>
                    <xdr:row>37</xdr:row>
                    <xdr:rowOff>0</xdr:rowOff>
                  </to>
                </anchor>
              </controlPr>
            </control>
          </mc:Choice>
        </mc:AlternateContent>
        <mc:AlternateContent xmlns:mc="http://schemas.openxmlformats.org/markup-compatibility/2006">
          <mc:Choice Requires="x14">
            <control shapeId="150537" r:id="rId12" name="Check Box 9">
              <controlPr defaultSize="0" autoFill="0" autoLine="0" autoPict="0">
                <anchor moveWithCells="1">
                  <from>
                    <xdr:col>1</xdr:col>
                    <xdr:colOff>38100</xdr:colOff>
                    <xdr:row>37</xdr:row>
                    <xdr:rowOff>6350</xdr:rowOff>
                  </from>
                  <to>
                    <xdr:col>1</xdr:col>
                    <xdr:colOff>330200</xdr:colOff>
                    <xdr:row>38</xdr:row>
                    <xdr:rowOff>0</xdr:rowOff>
                  </to>
                </anchor>
              </controlPr>
            </control>
          </mc:Choice>
        </mc:AlternateContent>
        <mc:AlternateContent xmlns:mc="http://schemas.openxmlformats.org/markup-compatibility/2006">
          <mc:Choice Requires="x14">
            <control shapeId="150538" r:id="rId13" name="Check Box 10">
              <controlPr defaultSize="0" autoFill="0" autoLine="0" autoPict="0">
                <anchor moveWithCells="1">
                  <from>
                    <xdr:col>1</xdr:col>
                    <xdr:colOff>31750</xdr:colOff>
                    <xdr:row>29</xdr:row>
                    <xdr:rowOff>12700</xdr:rowOff>
                  </from>
                  <to>
                    <xdr:col>1</xdr:col>
                    <xdr:colOff>317500</xdr:colOff>
                    <xdr:row>30</xdr:row>
                    <xdr:rowOff>12700</xdr:rowOff>
                  </to>
                </anchor>
              </controlPr>
            </control>
          </mc:Choice>
        </mc:AlternateContent>
        <mc:AlternateContent xmlns:mc="http://schemas.openxmlformats.org/markup-compatibility/2006">
          <mc:Choice Requires="x14">
            <control shapeId="150539" r:id="rId14" name="Check Box 11">
              <controlPr defaultSize="0" autoFill="0" autoLine="0" autoPict="0">
                <anchor moveWithCells="1">
                  <from>
                    <xdr:col>0</xdr:col>
                    <xdr:colOff>469900</xdr:colOff>
                    <xdr:row>30</xdr:row>
                    <xdr:rowOff>12700</xdr:rowOff>
                  </from>
                  <to>
                    <xdr:col>1</xdr:col>
                    <xdr:colOff>279400</xdr:colOff>
                    <xdr:row>31</xdr:row>
                    <xdr:rowOff>0</xdr:rowOff>
                  </to>
                </anchor>
              </controlPr>
            </control>
          </mc:Choice>
        </mc:AlternateContent>
        <mc:AlternateContent xmlns:mc="http://schemas.openxmlformats.org/markup-compatibility/2006">
          <mc:Choice Requires="x14">
            <control shapeId="150540" r:id="rId15" name="Check Box 12">
              <controlPr defaultSize="0" autoFill="0" autoLine="0" autoPict="0">
                <anchor moveWithCells="1">
                  <from>
                    <xdr:col>1</xdr:col>
                    <xdr:colOff>38100</xdr:colOff>
                    <xdr:row>31</xdr:row>
                    <xdr:rowOff>12700</xdr:rowOff>
                  </from>
                  <to>
                    <xdr:col>1</xdr:col>
                    <xdr:colOff>336550</xdr:colOff>
                    <xdr:row>32</xdr:row>
                    <xdr:rowOff>0</xdr:rowOff>
                  </to>
                </anchor>
              </controlPr>
            </control>
          </mc:Choice>
        </mc:AlternateContent>
        <mc:AlternateContent xmlns:mc="http://schemas.openxmlformats.org/markup-compatibility/2006">
          <mc:Choice Requires="x14">
            <control shapeId="150541" r:id="rId16" name="Check Box 13">
              <controlPr defaultSize="0" autoFill="0" autoLine="0" autoPict="0">
                <anchor moveWithCells="1">
                  <from>
                    <xdr:col>1</xdr:col>
                    <xdr:colOff>31750</xdr:colOff>
                    <xdr:row>32</xdr:row>
                    <xdr:rowOff>12700</xdr:rowOff>
                  </from>
                  <to>
                    <xdr:col>1</xdr:col>
                    <xdr:colOff>317500</xdr:colOff>
                    <xdr:row>33</xdr:row>
                    <xdr:rowOff>12700</xdr:rowOff>
                  </to>
                </anchor>
              </controlPr>
            </control>
          </mc:Choice>
        </mc:AlternateContent>
        <mc:AlternateContent xmlns:mc="http://schemas.openxmlformats.org/markup-compatibility/2006">
          <mc:Choice Requires="x14">
            <control shapeId="150542" r:id="rId17" name="Check Box 14">
              <controlPr defaultSize="0" autoFill="0" autoLine="0" autoPict="0">
                <anchor moveWithCells="1">
                  <from>
                    <xdr:col>0</xdr:col>
                    <xdr:colOff>469900</xdr:colOff>
                    <xdr:row>33</xdr:row>
                    <xdr:rowOff>12700</xdr:rowOff>
                  </from>
                  <to>
                    <xdr:col>1</xdr:col>
                    <xdr:colOff>279400</xdr:colOff>
                    <xdr:row>34</xdr:row>
                    <xdr:rowOff>0</xdr:rowOff>
                  </to>
                </anchor>
              </controlPr>
            </control>
          </mc:Choice>
        </mc:AlternateContent>
        <mc:AlternateContent xmlns:mc="http://schemas.openxmlformats.org/markup-compatibility/2006">
          <mc:Choice Requires="x14">
            <control shapeId="150543" r:id="rId18" name="Check Box 15">
              <controlPr defaultSize="0" autoFill="0" autoLine="0" autoPict="0">
                <anchor moveWithCells="1">
                  <from>
                    <xdr:col>1</xdr:col>
                    <xdr:colOff>38100</xdr:colOff>
                    <xdr:row>34</xdr:row>
                    <xdr:rowOff>12700</xdr:rowOff>
                  </from>
                  <to>
                    <xdr:col>1</xdr:col>
                    <xdr:colOff>336550</xdr:colOff>
                    <xdr:row>35</xdr:row>
                    <xdr:rowOff>0</xdr:rowOff>
                  </to>
                </anchor>
              </controlPr>
            </control>
          </mc:Choice>
        </mc:AlternateContent>
        <mc:AlternateContent xmlns:mc="http://schemas.openxmlformats.org/markup-compatibility/2006">
          <mc:Choice Requires="x14">
            <control shapeId="150544" r:id="rId19" name="Check Box 16">
              <controlPr defaultSize="0" autoFill="0" autoLine="0" autoPict="0">
                <anchor moveWithCells="1">
                  <from>
                    <xdr:col>1</xdr:col>
                    <xdr:colOff>31750</xdr:colOff>
                    <xdr:row>35</xdr:row>
                    <xdr:rowOff>12700</xdr:rowOff>
                  </from>
                  <to>
                    <xdr:col>1</xdr:col>
                    <xdr:colOff>317500</xdr:colOff>
                    <xdr:row>36</xdr:row>
                    <xdr:rowOff>12700</xdr:rowOff>
                  </to>
                </anchor>
              </controlPr>
            </control>
          </mc:Choice>
        </mc:AlternateContent>
        <mc:AlternateContent xmlns:mc="http://schemas.openxmlformats.org/markup-compatibility/2006">
          <mc:Choice Requires="x14">
            <control shapeId="150545" r:id="rId20" name="Check Box 17">
              <controlPr defaultSize="0" autoFill="0" autoLine="0" autoPict="0">
                <anchor moveWithCells="1">
                  <from>
                    <xdr:col>0</xdr:col>
                    <xdr:colOff>469900</xdr:colOff>
                    <xdr:row>36</xdr:row>
                    <xdr:rowOff>12700</xdr:rowOff>
                  </from>
                  <to>
                    <xdr:col>1</xdr:col>
                    <xdr:colOff>279400</xdr:colOff>
                    <xdr:row>37</xdr:row>
                    <xdr:rowOff>0</xdr:rowOff>
                  </to>
                </anchor>
              </controlPr>
            </control>
          </mc:Choice>
        </mc:AlternateContent>
        <mc:AlternateContent xmlns:mc="http://schemas.openxmlformats.org/markup-compatibility/2006">
          <mc:Choice Requires="x14">
            <control shapeId="150546" r:id="rId21" name="Check Box 18">
              <controlPr defaultSize="0" autoFill="0" autoLine="0" autoPict="0">
                <anchor moveWithCells="1">
                  <from>
                    <xdr:col>1</xdr:col>
                    <xdr:colOff>38100</xdr:colOff>
                    <xdr:row>37</xdr:row>
                    <xdr:rowOff>12700</xdr:rowOff>
                  </from>
                  <to>
                    <xdr:col>1</xdr:col>
                    <xdr:colOff>336550</xdr:colOff>
                    <xdr:row>38</xdr:row>
                    <xdr:rowOff>0</xdr:rowOff>
                  </to>
                </anchor>
              </controlPr>
            </control>
          </mc:Choice>
        </mc:AlternateContent>
        <mc:AlternateContent xmlns:mc="http://schemas.openxmlformats.org/markup-compatibility/2006">
          <mc:Choice Requires="x14">
            <control shapeId="150547" r:id="rId22" name="Check Box 19">
              <controlPr defaultSize="0" autoFill="0" autoLine="0" autoPict="0">
                <anchor moveWithCells="1">
                  <from>
                    <xdr:col>1</xdr:col>
                    <xdr:colOff>31750</xdr:colOff>
                    <xdr:row>38</xdr:row>
                    <xdr:rowOff>12700</xdr:rowOff>
                  </from>
                  <to>
                    <xdr:col>1</xdr:col>
                    <xdr:colOff>317500</xdr:colOff>
                    <xdr:row>39</xdr:row>
                    <xdr:rowOff>12700</xdr:rowOff>
                  </to>
                </anchor>
              </controlPr>
            </control>
          </mc:Choice>
        </mc:AlternateContent>
        <mc:AlternateContent xmlns:mc="http://schemas.openxmlformats.org/markup-compatibility/2006">
          <mc:Choice Requires="x14">
            <control shapeId="150548" r:id="rId23" name="Check Box 20">
              <controlPr defaultSize="0" autoFill="0" autoLine="0" autoPict="0">
                <anchor moveWithCells="1">
                  <from>
                    <xdr:col>0</xdr:col>
                    <xdr:colOff>469900</xdr:colOff>
                    <xdr:row>39</xdr:row>
                    <xdr:rowOff>12700</xdr:rowOff>
                  </from>
                  <to>
                    <xdr:col>1</xdr:col>
                    <xdr:colOff>279400</xdr:colOff>
                    <xdr:row>40</xdr:row>
                    <xdr:rowOff>0</xdr:rowOff>
                  </to>
                </anchor>
              </controlPr>
            </control>
          </mc:Choice>
        </mc:AlternateContent>
        <mc:AlternateContent xmlns:mc="http://schemas.openxmlformats.org/markup-compatibility/2006">
          <mc:Choice Requires="x14">
            <control shapeId="150549" r:id="rId24" name="Check Box 21">
              <controlPr defaultSize="0" autoFill="0" autoLine="0" autoPict="0">
                <anchor moveWithCells="1">
                  <from>
                    <xdr:col>1</xdr:col>
                    <xdr:colOff>38100</xdr:colOff>
                    <xdr:row>40</xdr:row>
                    <xdr:rowOff>12700</xdr:rowOff>
                  </from>
                  <to>
                    <xdr:col>1</xdr:col>
                    <xdr:colOff>336550</xdr:colOff>
                    <xdr:row>41</xdr:row>
                    <xdr:rowOff>0</xdr:rowOff>
                  </to>
                </anchor>
              </controlPr>
            </control>
          </mc:Choice>
        </mc:AlternateContent>
        <mc:AlternateContent xmlns:mc="http://schemas.openxmlformats.org/markup-compatibility/2006">
          <mc:Choice Requires="x14">
            <control shapeId="150550" r:id="rId25" name="Check Box 22">
              <controlPr defaultSize="0" autoFill="0" autoLine="0" autoPict="0">
                <anchor moveWithCells="1">
                  <from>
                    <xdr:col>1</xdr:col>
                    <xdr:colOff>31750</xdr:colOff>
                    <xdr:row>41</xdr:row>
                    <xdr:rowOff>12700</xdr:rowOff>
                  </from>
                  <to>
                    <xdr:col>1</xdr:col>
                    <xdr:colOff>317500</xdr:colOff>
                    <xdr:row>42</xdr:row>
                    <xdr:rowOff>12700</xdr:rowOff>
                  </to>
                </anchor>
              </controlPr>
            </control>
          </mc:Choice>
        </mc:AlternateContent>
        <mc:AlternateContent xmlns:mc="http://schemas.openxmlformats.org/markup-compatibility/2006">
          <mc:Choice Requires="x14">
            <control shapeId="150551" r:id="rId26" name="Check Box 23">
              <controlPr defaultSize="0" autoFill="0" autoLine="0" autoPict="0">
                <anchor moveWithCells="1">
                  <from>
                    <xdr:col>0</xdr:col>
                    <xdr:colOff>469900</xdr:colOff>
                    <xdr:row>42</xdr:row>
                    <xdr:rowOff>12700</xdr:rowOff>
                  </from>
                  <to>
                    <xdr:col>1</xdr:col>
                    <xdr:colOff>279400</xdr:colOff>
                    <xdr:row>43</xdr:row>
                    <xdr:rowOff>0</xdr:rowOff>
                  </to>
                </anchor>
              </controlPr>
            </control>
          </mc:Choice>
        </mc:AlternateContent>
        <mc:AlternateContent xmlns:mc="http://schemas.openxmlformats.org/markup-compatibility/2006">
          <mc:Choice Requires="x14">
            <control shapeId="150552" r:id="rId27" name="Check Box 24">
              <controlPr defaultSize="0" autoFill="0" autoLine="0" autoPict="0">
                <anchor moveWithCells="1">
                  <from>
                    <xdr:col>1</xdr:col>
                    <xdr:colOff>38100</xdr:colOff>
                    <xdr:row>43</xdr:row>
                    <xdr:rowOff>12700</xdr:rowOff>
                  </from>
                  <to>
                    <xdr:col>1</xdr:col>
                    <xdr:colOff>336550</xdr:colOff>
                    <xdr:row>44</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2A866-0785-490D-8A42-368284513B2A}">
  <dimension ref="A1:K55"/>
  <sheetViews>
    <sheetView view="pageBreakPreview" zoomScaleNormal="100" zoomScaleSheetLayoutView="100" workbookViewId="0">
      <selection activeCell="H31" sqref="H31:H33"/>
    </sheetView>
  </sheetViews>
  <sheetFormatPr defaultColWidth="9" defaultRowHeight="13"/>
  <cols>
    <col min="1" max="1" width="6.90625" style="496" customWidth="1"/>
    <col min="2" max="2" width="10.6328125" style="496" customWidth="1"/>
    <col min="3" max="3" width="9" style="496"/>
    <col min="4" max="4" width="9.6328125" style="496" customWidth="1"/>
    <col min="5" max="5" width="10.6328125" style="496" customWidth="1"/>
    <col min="6" max="6" width="10.90625" style="496" customWidth="1"/>
    <col min="7" max="7" width="11.08984375" style="496" customWidth="1"/>
    <col min="8" max="10" width="10.6328125" style="496" customWidth="1"/>
    <col min="11" max="11" width="9.90625" style="496" customWidth="1"/>
    <col min="12" max="12" width="3.453125" style="496" customWidth="1"/>
    <col min="13" max="16384" width="9" style="496"/>
  </cols>
  <sheetData>
    <row r="1" spans="1:11">
      <c r="A1" s="495" t="s">
        <v>19</v>
      </c>
    </row>
    <row r="2" spans="1:11">
      <c r="A2" s="1421" t="s">
        <v>20</v>
      </c>
      <c r="B2" s="1421"/>
      <c r="C2" s="1421"/>
      <c r="D2" s="1421"/>
      <c r="E2" s="1421"/>
      <c r="F2" s="1421"/>
      <c r="G2" s="1421"/>
      <c r="H2" s="1479"/>
      <c r="I2" s="1479"/>
      <c r="J2" s="1479"/>
      <c r="K2" s="1479"/>
    </row>
    <row r="3" spans="1:11" ht="3.75" customHeight="1">
      <c r="A3" s="1393"/>
      <c r="B3" s="1393"/>
      <c r="C3" s="1393"/>
      <c r="D3" s="1393"/>
      <c r="E3" s="1393"/>
      <c r="F3" s="1393"/>
      <c r="G3" s="1393"/>
      <c r="H3" s="1479"/>
      <c r="I3" s="1479"/>
      <c r="J3" s="1479"/>
      <c r="K3" s="1479"/>
    </row>
    <row r="4" spans="1:11" ht="18.75" customHeight="1">
      <c r="A4" s="1393" t="s">
        <v>136</v>
      </c>
      <c r="B4" s="1393"/>
      <c r="C4" s="1393"/>
      <c r="D4" s="1393"/>
      <c r="E4" s="1393"/>
      <c r="F4" s="1393"/>
      <c r="G4" s="1393"/>
      <c r="H4" s="1393"/>
      <c r="I4" s="1393"/>
      <c r="J4" s="1393"/>
      <c r="K4" s="1393"/>
    </row>
    <row r="5" spans="1:11" ht="15.75" customHeight="1" thickBot="1">
      <c r="A5" s="1419"/>
      <c r="B5" s="1419"/>
      <c r="C5" s="1419"/>
      <c r="D5" s="1419"/>
      <c r="E5" s="1419"/>
      <c r="F5" s="1419"/>
      <c r="G5" s="1419"/>
      <c r="H5" s="1478"/>
      <c r="I5" s="1478"/>
      <c r="J5" s="1478"/>
      <c r="K5" s="1478"/>
    </row>
    <row r="6" spans="1:11" ht="13.5" thickTop="1">
      <c r="A6" s="1394"/>
      <c r="B6" s="1395"/>
      <c r="C6" s="1396"/>
      <c r="D6" s="1396"/>
      <c r="E6" s="1396"/>
      <c r="F6" s="1396"/>
      <c r="G6" s="1396"/>
      <c r="H6" s="1396"/>
      <c r="I6" s="1396"/>
      <c r="J6" s="1396"/>
      <c r="K6" s="1397"/>
    </row>
    <row r="7" spans="1:11" ht="17.25" customHeight="1">
      <c r="A7" s="1394"/>
      <c r="B7" s="1398" t="s">
        <v>573</v>
      </c>
      <c r="C7" s="1399"/>
      <c r="D7" s="1399"/>
      <c r="E7" s="1399"/>
      <c r="F7" s="1399"/>
      <c r="G7" s="1399"/>
      <c r="H7" s="1399"/>
      <c r="I7" s="1399"/>
      <c r="J7" s="1399"/>
      <c r="K7" s="1400"/>
    </row>
    <row r="8" spans="1:11">
      <c r="A8" s="1394"/>
      <c r="B8" s="1292"/>
      <c r="C8" s="1293"/>
      <c r="D8" s="1293"/>
      <c r="E8" s="1293"/>
      <c r="F8" s="1293"/>
      <c r="G8" s="1293"/>
      <c r="H8" s="1293"/>
      <c r="I8" s="1290" t="str">
        <f>申請書!I8</f>
        <v xml:space="preserve"> </v>
      </c>
      <c r="J8" s="1290"/>
      <c r="K8" s="1291"/>
    </row>
    <row r="9" spans="1:11" ht="15" customHeight="1">
      <c r="A9" s="1394"/>
      <c r="B9" s="1392" t="s">
        <v>137</v>
      </c>
      <c r="C9" s="1393"/>
      <c r="D9" s="1393"/>
      <c r="E9" s="1393"/>
      <c r="F9" s="1393"/>
      <c r="G9" s="1393"/>
      <c r="H9" s="1393"/>
      <c r="I9" s="1393"/>
      <c r="J9" s="1393"/>
      <c r="K9" s="1394"/>
    </row>
    <row r="10" spans="1:11" ht="25" customHeight="1">
      <c r="A10" s="1394"/>
      <c r="B10" s="498" t="s">
        <v>8</v>
      </c>
      <c r="C10" s="1401" t="s">
        <v>291</v>
      </c>
      <c r="D10" s="1402"/>
      <c r="E10" s="536">
        <f>申請書!E10</f>
        <v>0</v>
      </c>
      <c r="F10" s="1469">
        <f>申請書!F10</f>
        <v>0</v>
      </c>
      <c r="G10" s="1469"/>
      <c r="H10" s="1469"/>
      <c r="I10" s="1469"/>
      <c r="J10" s="1469"/>
      <c r="K10" s="1470"/>
    </row>
    <row r="11" spans="1:11" ht="25" customHeight="1">
      <c r="A11" s="1394"/>
      <c r="B11" s="498" t="s">
        <v>292</v>
      </c>
      <c r="C11" s="1406" t="s">
        <v>34</v>
      </c>
      <c r="D11" s="1407"/>
      <c r="E11" s="1471">
        <f>申請書!E11</f>
        <v>0</v>
      </c>
      <c r="F11" s="1472"/>
      <c r="G11" s="1472"/>
      <c r="H11" s="1472"/>
      <c r="I11" s="1472"/>
      <c r="J11" s="1472"/>
      <c r="K11" s="1473"/>
    </row>
    <row r="12" spans="1:11" ht="25" customHeight="1">
      <c r="A12" s="1394"/>
      <c r="B12" s="500" t="s">
        <v>293</v>
      </c>
      <c r="C12" s="1406" t="s">
        <v>35</v>
      </c>
      <c r="D12" s="1407"/>
      <c r="E12" s="1471">
        <f>申請書!E12</f>
        <v>0</v>
      </c>
      <c r="F12" s="1472"/>
      <c r="G12" s="1472"/>
      <c r="H12" s="1472"/>
      <c r="I12" s="1472"/>
      <c r="J12" s="1472"/>
      <c r="K12" s="1473"/>
    </row>
    <row r="13" spans="1:11" ht="22.5" customHeight="1">
      <c r="A13" s="1394"/>
      <c r="B13" s="501" t="s">
        <v>294</v>
      </c>
      <c r="C13" s="1406" t="s">
        <v>36</v>
      </c>
      <c r="D13" s="1407"/>
      <c r="E13" s="502" t="s">
        <v>140</v>
      </c>
      <c r="F13" s="1474">
        <f>申請書!F13</f>
        <v>0</v>
      </c>
      <c r="G13" s="1474"/>
      <c r="H13" s="503" t="s">
        <v>79</v>
      </c>
      <c r="I13" s="1474">
        <f>申請書!I13</f>
        <v>0</v>
      </c>
      <c r="J13" s="1474"/>
      <c r="K13" s="1475"/>
    </row>
    <row r="14" spans="1:11">
      <c r="A14" s="1394"/>
      <c r="B14" s="1392"/>
      <c r="C14" s="1393"/>
      <c r="D14" s="1393"/>
      <c r="E14" s="1393"/>
      <c r="F14" s="1393"/>
      <c r="G14" s="1393"/>
      <c r="H14" s="1393"/>
      <c r="I14" s="1393"/>
      <c r="J14" s="1393"/>
      <c r="K14" s="1394"/>
    </row>
    <row r="15" spans="1:11" ht="13" customHeight="1">
      <c r="A15" s="1394"/>
      <c r="B15" s="1393" t="s">
        <v>574</v>
      </c>
      <c r="C15" s="1393"/>
      <c r="D15" s="1393"/>
      <c r="E15" s="1393"/>
      <c r="F15" s="1393"/>
      <c r="G15" s="1393"/>
      <c r="H15" s="1393"/>
      <c r="I15" s="1393"/>
      <c r="J15" s="1393"/>
      <c r="K15" s="1394"/>
    </row>
    <row r="16" spans="1:11">
      <c r="A16" s="1394"/>
      <c r="B16" s="1358" t="s">
        <v>575</v>
      </c>
      <c r="C16" s="1358"/>
      <c r="D16" s="1358"/>
      <c r="E16" s="1358"/>
      <c r="F16" s="1358"/>
      <c r="G16" s="1358"/>
      <c r="H16" s="1358"/>
      <c r="I16" s="1358"/>
      <c r="J16" s="1358"/>
      <c r="K16" s="1359"/>
    </row>
    <row r="17" spans="1:11">
      <c r="A17" s="1394"/>
      <c r="B17" s="1392"/>
      <c r="C17" s="1393"/>
      <c r="D17" s="1393"/>
      <c r="E17" s="1393"/>
      <c r="F17" s="1393"/>
      <c r="G17" s="1393"/>
      <c r="H17" s="1393"/>
      <c r="I17" s="1393"/>
      <c r="J17" s="1393"/>
      <c r="K17" s="1394"/>
    </row>
    <row r="18" spans="1:11">
      <c r="A18" s="1394"/>
      <c r="B18" s="1357" t="s">
        <v>21</v>
      </c>
      <c r="C18" s="1358"/>
      <c r="D18" s="1358"/>
      <c r="E18" s="1358"/>
      <c r="F18" s="1358"/>
      <c r="G18" s="1358"/>
      <c r="H18" s="1358"/>
      <c r="I18" s="1358"/>
      <c r="J18" s="1358"/>
      <c r="K18" s="1359"/>
    </row>
    <row r="19" spans="1:11">
      <c r="A19" s="1394"/>
      <c r="B19" s="1360"/>
      <c r="C19" s="1361"/>
      <c r="D19" s="1361"/>
      <c r="E19" s="1361"/>
      <c r="F19" s="1361"/>
      <c r="G19" s="1361"/>
      <c r="H19" s="1361"/>
      <c r="I19" s="1361"/>
      <c r="J19" s="1361"/>
      <c r="K19" s="1362"/>
    </row>
    <row r="20" spans="1:11" ht="13.5" customHeight="1">
      <c r="A20" s="1394"/>
      <c r="B20" s="1466" t="s">
        <v>22</v>
      </c>
      <c r="C20" s="1452"/>
      <c r="D20" s="1369">
        <f>申請書!D19</f>
        <v>0</v>
      </c>
      <c r="E20" s="1370"/>
      <c r="F20" s="1370"/>
      <c r="G20" s="1370"/>
      <c r="H20" s="1370"/>
      <c r="I20" s="1370"/>
      <c r="J20" s="1370"/>
      <c r="K20" s="1371"/>
    </row>
    <row r="21" spans="1:11">
      <c r="A21" s="1394"/>
      <c r="B21" s="1468"/>
      <c r="C21" s="1454"/>
      <c r="D21" s="1372"/>
      <c r="E21" s="1373"/>
      <c r="F21" s="1373"/>
      <c r="G21" s="1373"/>
      <c r="H21" s="1373"/>
      <c r="I21" s="1373"/>
      <c r="J21" s="1373"/>
      <c r="K21" s="1374"/>
    </row>
    <row r="22" spans="1:11">
      <c r="A22" s="1394"/>
      <c r="B22" s="1467"/>
      <c r="C22" s="1456"/>
      <c r="D22" s="1375"/>
      <c r="E22" s="1376"/>
      <c r="F22" s="1376"/>
      <c r="G22" s="1376"/>
      <c r="H22" s="1376"/>
      <c r="I22" s="1376"/>
      <c r="J22" s="1376"/>
      <c r="K22" s="1377"/>
    </row>
    <row r="23" spans="1:11" ht="24" customHeight="1">
      <c r="A23" s="1394"/>
      <c r="B23" s="1466" t="s">
        <v>23</v>
      </c>
      <c r="C23" s="1452"/>
      <c r="D23" s="1380" t="str">
        <f>申請書!D22</f>
        <v xml:space="preserve"> </v>
      </c>
      <c r="E23" s="1381"/>
      <c r="F23" s="1381"/>
      <c r="G23" s="1382"/>
      <c r="H23" s="1378" t="str">
        <f>申請書!H22</f>
        <v xml:space="preserve"> </v>
      </c>
      <c r="I23" s="1379"/>
      <c r="J23" s="1379"/>
      <c r="K23" s="537" t="s">
        <v>192</v>
      </c>
    </row>
    <row r="24" spans="1:11" ht="24" customHeight="1">
      <c r="A24" s="1394"/>
      <c r="B24" s="1467"/>
      <c r="C24" s="1456"/>
      <c r="D24" s="1380" t="str">
        <f>申請書!D23</f>
        <v xml:space="preserve"> </v>
      </c>
      <c r="E24" s="1381"/>
      <c r="F24" s="1381"/>
      <c r="G24" s="1382"/>
      <c r="H24" s="1378" t="str">
        <f>申請書!H23</f>
        <v xml:space="preserve"> </v>
      </c>
      <c r="I24" s="1379"/>
      <c r="J24" s="1379"/>
      <c r="K24" s="537" t="s">
        <v>193</v>
      </c>
    </row>
    <row r="25" spans="1:11" ht="25" customHeight="1">
      <c r="A25" s="1394"/>
      <c r="B25" s="1476" t="s">
        <v>24</v>
      </c>
      <c r="C25" s="1477"/>
      <c r="D25" s="505" t="s">
        <v>189</v>
      </c>
      <c r="E25" s="538">
        <f>申請書!E24</f>
        <v>0</v>
      </c>
      <c r="F25" s="505" t="s">
        <v>190</v>
      </c>
      <c r="G25" s="539">
        <f>申請書!G24</f>
        <v>0</v>
      </c>
      <c r="H25" s="507" t="s">
        <v>188</v>
      </c>
      <c r="I25" s="506">
        <f>E25+G25</f>
        <v>0</v>
      </c>
      <c r="J25" s="508"/>
      <c r="K25" s="509"/>
    </row>
    <row r="26" spans="1:11" ht="18" customHeight="1">
      <c r="A26" s="1394"/>
      <c r="B26" s="1451" t="s">
        <v>81</v>
      </c>
      <c r="C26" s="1452"/>
      <c r="D26" s="540" t="s">
        <v>251</v>
      </c>
      <c r="E26" s="1387" t="str">
        <f>申請書!E25</f>
        <v/>
      </c>
      <c r="F26" s="1388"/>
      <c r="G26" s="1389"/>
      <c r="H26" s="1457" t="s">
        <v>576</v>
      </c>
      <c r="I26" s="1459">
        <f>申請書!I25</f>
        <v>0</v>
      </c>
      <c r="J26" s="1460"/>
      <c r="K26" s="1461"/>
    </row>
    <row r="27" spans="1:11" ht="12" customHeight="1">
      <c r="A27" s="1394"/>
      <c r="B27" s="1453"/>
      <c r="C27" s="1454"/>
      <c r="D27" s="1465" t="s">
        <v>170</v>
      </c>
      <c r="E27" s="1351">
        <f>申請書!E26</f>
        <v>0</v>
      </c>
      <c r="F27" s="1351"/>
      <c r="G27" s="1351"/>
      <c r="H27" s="1458"/>
      <c r="I27" s="1462"/>
      <c r="J27" s="1463"/>
      <c r="K27" s="1464"/>
    </row>
    <row r="28" spans="1:11" ht="27" customHeight="1" thickBot="1">
      <c r="A28" s="1394"/>
      <c r="B28" s="1455"/>
      <c r="C28" s="1456"/>
      <c r="D28" s="1447"/>
      <c r="E28" s="1352"/>
      <c r="F28" s="1352"/>
      <c r="G28" s="1353"/>
      <c r="H28" s="541" t="s">
        <v>139</v>
      </c>
      <c r="I28" s="1354">
        <f>申請書!I27</f>
        <v>0</v>
      </c>
      <c r="J28" s="1355"/>
      <c r="K28" s="1356"/>
    </row>
    <row r="29" spans="1:11" ht="20.149999999999999" customHeight="1" thickTop="1">
      <c r="A29" s="1394"/>
      <c r="B29" s="542" t="s">
        <v>25</v>
      </c>
      <c r="C29" s="1446" t="s">
        <v>171</v>
      </c>
      <c r="D29" s="1446" t="s">
        <v>577</v>
      </c>
      <c r="E29" s="1305" t="s">
        <v>26</v>
      </c>
      <c r="F29" s="1306"/>
      <c r="G29" s="1306"/>
      <c r="H29" s="1306"/>
      <c r="I29" s="1306"/>
      <c r="J29" s="1307"/>
      <c r="K29" s="513" t="s">
        <v>113</v>
      </c>
    </row>
    <row r="30" spans="1:11" ht="25" customHeight="1">
      <c r="A30" s="1394"/>
      <c r="B30" s="543" t="s">
        <v>18</v>
      </c>
      <c r="C30" s="1447"/>
      <c r="D30" s="1447"/>
      <c r="E30" s="543" t="s">
        <v>173</v>
      </c>
      <c r="F30" s="544" t="s">
        <v>174</v>
      </c>
      <c r="G30" s="545" t="s">
        <v>175</v>
      </c>
      <c r="H30" s="545" t="s">
        <v>27</v>
      </c>
      <c r="I30" s="546" t="s">
        <v>111</v>
      </c>
      <c r="J30" s="547" t="s">
        <v>112</v>
      </c>
      <c r="K30" s="519" t="s">
        <v>114</v>
      </c>
    </row>
    <row r="31" spans="1:11" ht="17.149999999999999" customHeight="1">
      <c r="A31" s="1394"/>
      <c r="B31" s="520" t="s">
        <v>257</v>
      </c>
      <c r="C31" s="1448" t="str">
        <f>申請書!C30</f>
        <v xml:space="preserve"> </v>
      </c>
      <c r="D31" s="548">
        <f>申請書!D30</f>
        <v>0</v>
      </c>
      <c r="E31" s="1346">
        <f>申請書!E30</f>
        <v>0</v>
      </c>
      <c r="F31" s="1341">
        <f>申請書!F30</f>
        <v>0</v>
      </c>
      <c r="G31" s="1341">
        <f>申請書!G30</f>
        <v>0</v>
      </c>
      <c r="H31" s="1341">
        <f>申請書!H30</f>
        <v>0</v>
      </c>
      <c r="I31" s="1341">
        <f>申請書!I30</f>
        <v>0</v>
      </c>
      <c r="J31" s="1341">
        <f>申請書!J30</f>
        <v>0</v>
      </c>
      <c r="K31" s="1445"/>
    </row>
    <row r="32" spans="1:11" ht="17.149999999999999" customHeight="1">
      <c r="A32" s="1394"/>
      <c r="B32" s="522" t="s">
        <v>256</v>
      </c>
      <c r="C32" s="1449"/>
      <c r="D32" s="549">
        <f>申請書!D31</f>
        <v>0</v>
      </c>
      <c r="E32" s="1347"/>
      <c r="F32" s="1342"/>
      <c r="G32" s="1342"/>
      <c r="H32" s="1342"/>
      <c r="I32" s="1342"/>
      <c r="J32" s="1342"/>
      <c r="K32" s="1438"/>
    </row>
    <row r="33" spans="1:11" ht="17.149999999999999" customHeight="1">
      <c r="A33" s="1394"/>
      <c r="B33" s="524" t="s">
        <v>258</v>
      </c>
      <c r="C33" s="1450"/>
      <c r="D33" s="550">
        <f>申請書!D32</f>
        <v>0</v>
      </c>
      <c r="E33" s="1348"/>
      <c r="F33" s="1343"/>
      <c r="G33" s="1343"/>
      <c r="H33" s="1343"/>
      <c r="I33" s="1343"/>
      <c r="J33" s="1343"/>
      <c r="K33" s="1439"/>
    </row>
    <row r="34" spans="1:11" ht="17.149999999999999" customHeight="1">
      <c r="A34" s="1394"/>
      <c r="B34" s="520" t="s">
        <v>257</v>
      </c>
      <c r="C34" s="1440" t="e">
        <f>申請書!C33</f>
        <v>#VALUE!</v>
      </c>
      <c r="D34" s="551">
        <f>申請書!D33</f>
        <v>0</v>
      </c>
      <c r="E34" s="1346">
        <f>申請書!E33</f>
        <v>0</v>
      </c>
      <c r="F34" s="1341">
        <f>申請書!F33</f>
        <v>0</v>
      </c>
      <c r="G34" s="1341">
        <f>申請書!G33</f>
        <v>0</v>
      </c>
      <c r="H34" s="1341">
        <f>申請書!H33</f>
        <v>0</v>
      </c>
      <c r="I34" s="1341">
        <f>申請書!I33</f>
        <v>0</v>
      </c>
      <c r="J34" s="1341">
        <f>申請書!J33</f>
        <v>0</v>
      </c>
      <c r="K34" s="1438"/>
    </row>
    <row r="35" spans="1:11" ht="17.149999999999999" customHeight="1">
      <c r="A35" s="1394"/>
      <c r="B35" s="522" t="s">
        <v>256</v>
      </c>
      <c r="C35" s="1441"/>
      <c r="D35" s="549">
        <f>申請書!D34</f>
        <v>0</v>
      </c>
      <c r="E35" s="1347"/>
      <c r="F35" s="1342"/>
      <c r="G35" s="1342"/>
      <c r="H35" s="1342"/>
      <c r="I35" s="1342"/>
      <c r="J35" s="1342"/>
      <c r="K35" s="1438"/>
    </row>
    <row r="36" spans="1:11" ht="17.149999999999999" customHeight="1">
      <c r="A36" s="1394"/>
      <c r="B36" s="524" t="s">
        <v>258</v>
      </c>
      <c r="C36" s="1442"/>
      <c r="D36" s="550">
        <f>申請書!D35</f>
        <v>0</v>
      </c>
      <c r="E36" s="1348"/>
      <c r="F36" s="1343"/>
      <c r="G36" s="1343"/>
      <c r="H36" s="1343"/>
      <c r="I36" s="1343"/>
      <c r="J36" s="1343"/>
      <c r="K36" s="1439"/>
    </row>
    <row r="37" spans="1:11" ht="17.149999999999999" customHeight="1">
      <c r="A37" s="1394"/>
      <c r="B37" s="520" t="s">
        <v>257</v>
      </c>
      <c r="C37" s="1440">
        <f>申請書!C36</f>
        <v>0</v>
      </c>
      <c r="D37" s="551">
        <f>申請書!D36</f>
        <v>0</v>
      </c>
      <c r="E37" s="1346">
        <f>申請書!E36</f>
        <v>0</v>
      </c>
      <c r="F37" s="1341">
        <f>申請書!F36</f>
        <v>0</v>
      </c>
      <c r="G37" s="1341">
        <f>申請書!G36</f>
        <v>0</v>
      </c>
      <c r="H37" s="1341">
        <f>申請書!H36</f>
        <v>0</v>
      </c>
      <c r="I37" s="1341">
        <f>申請書!I36</f>
        <v>0</v>
      </c>
      <c r="J37" s="1341">
        <f>申請書!J36</f>
        <v>0</v>
      </c>
      <c r="K37" s="1438"/>
    </row>
    <row r="38" spans="1:11" ht="17.149999999999999" customHeight="1">
      <c r="A38" s="1394"/>
      <c r="B38" s="522" t="s">
        <v>256</v>
      </c>
      <c r="C38" s="1441"/>
      <c r="D38" s="549">
        <f>申請書!D37</f>
        <v>0</v>
      </c>
      <c r="E38" s="1347"/>
      <c r="F38" s="1342"/>
      <c r="G38" s="1342"/>
      <c r="H38" s="1342"/>
      <c r="I38" s="1342"/>
      <c r="J38" s="1342"/>
      <c r="K38" s="1438"/>
    </row>
    <row r="39" spans="1:11" ht="17.149999999999999" customHeight="1">
      <c r="A39" s="1394"/>
      <c r="B39" s="524" t="s">
        <v>258</v>
      </c>
      <c r="C39" s="1442"/>
      <c r="D39" s="550">
        <f>申請書!D38</f>
        <v>0</v>
      </c>
      <c r="E39" s="1348"/>
      <c r="F39" s="1343"/>
      <c r="G39" s="1343"/>
      <c r="H39" s="1343"/>
      <c r="I39" s="1343"/>
      <c r="J39" s="1343"/>
      <c r="K39" s="1439"/>
    </row>
    <row r="40" spans="1:11" ht="17.149999999999999" customHeight="1">
      <c r="A40" s="1394"/>
      <c r="B40" s="520" t="s">
        <v>257</v>
      </c>
      <c r="C40" s="1440">
        <f>申請書!C39</f>
        <v>0</v>
      </c>
      <c r="D40" s="551">
        <f>申請書!D39</f>
        <v>0</v>
      </c>
      <c r="E40" s="1347">
        <f>申請書!E39</f>
        <v>0</v>
      </c>
      <c r="F40" s="1347">
        <f>申請書!F39</f>
        <v>0</v>
      </c>
      <c r="G40" s="1347">
        <f>申請書!G39</f>
        <v>0</v>
      </c>
      <c r="H40" s="1347">
        <f>申請書!H39</f>
        <v>0</v>
      </c>
      <c r="I40" s="1347">
        <f>申請書!I39</f>
        <v>0</v>
      </c>
      <c r="J40" s="1347">
        <f>申請書!J39</f>
        <v>0</v>
      </c>
      <c r="K40" s="1438"/>
    </row>
    <row r="41" spans="1:11" ht="17.149999999999999" customHeight="1">
      <c r="A41" s="1394"/>
      <c r="B41" s="522" t="s">
        <v>256</v>
      </c>
      <c r="C41" s="1441"/>
      <c r="D41" s="549">
        <f>申請書!D40</f>
        <v>0</v>
      </c>
      <c r="E41" s="1347"/>
      <c r="F41" s="1347"/>
      <c r="G41" s="1347"/>
      <c r="H41" s="1347"/>
      <c r="I41" s="1347"/>
      <c r="J41" s="1347"/>
      <c r="K41" s="1438"/>
    </row>
    <row r="42" spans="1:11" ht="17.149999999999999" customHeight="1">
      <c r="A42" s="1394"/>
      <c r="B42" s="524" t="s">
        <v>258</v>
      </c>
      <c r="C42" s="1442"/>
      <c r="D42" s="550">
        <f>申請書!D41</f>
        <v>0</v>
      </c>
      <c r="E42" s="1348"/>
      <c r="F42" s="1348"/>
      <c r="G42" s="1348"/>
      <c r="H42" s="1348"/>
      <c r="I42" s="1348"/>
      <c r="J42" s="1348"/>
      <c r="K42" s="1439"/>
    </row>
    <row r="43" spans="1:11" ht="17.149999999999999" customHeight="1">
      <c r="A43" s="1394"/>
      <c r="B43" s="520" t="s">
        <v>257</v>
      </c>
      <c r="C43" s="1440">
        <f>申請書!C42</f>
        <v>0</v>
      </c>
      <c r="D43" s="551">
        <f>申請書!D42</f>
        <v>0</v>
      </c>
      <c r="E43" s="1346">
        <f>申請書!E42</f>
        <v>0</v>
      </c>
      <c r="F43" s="1346">
        <f>申請書!F42</f>
        <v>0</v>
      </c>
      <c r="G43" s="1346">
        <f>申請書!G42</f>
        <v>0</v>
      </c>
      <c r="H43" s="1346">
        <f>申請書!H42</f>
        <v>0</v>
      </c>
      <c r="I43" s="1346">
        <f>申請書!I42</f>
        <v>0</v>
      </c>
      <c r="J43" s="1346">
        <f>申請書!J42</f>
        <v>0</v>
      </c>
      <c r="K43" s="1438"/>
    </row>
    <row r="44" spans="1:11" ht="17.149999999999999" customHeight="1">
      <c r="A44" s="1394"/>
      <c r="B44" s="522" t="s">
        <v>256</v>
      </c>
      <c r="C44" s="1441"/>
      <c r="D44" s="549">
        <f>申請書!D43</f>
        <v>0</v>
      </c>
      <c r="E44" s="1347"/>
      <c r="F44" s="1347"/>
      <c r="G44" s="1347"/>
      <c r="H44" s="1347"/>
      <c r="I44" s="1347"/>
      <c r="J44" s="1347"/>
      <c r="K44" s="1438"/>
    </row>
    <row r="45" spans="1:11" ht="17.149999999999999" customHeight="1">
      <c r="A45" s="1394"/>
      <c r="B45" s="524" t="s">
        <v>258</v>
      </c>
      <c r="C45" s="1442"/>
      <c r="D45" s="550">
        <f>申請書!D44</f>
        <v>0</v>
      </c>
      <c r="E45" s="1348"/>
      <c r="F45" s="1348"/>
      <c r="G45" s="1348"/>
      <c r="H45" s="1348"/>
      <c r="I45" s="1348"/>
      <c r="J45" s="1348"/>
      <c r="K45" s="1439"/>
    </row>
    <row r="46" spans="1:11" ht="20.149999999999999" customHeight="1">
      <c r="A46" s="1394"/>
      <c r="B46" s="1310" t="s">
        <v>28</v>
      </c>
      <c r="C46" s="1311"/>
      <c r="D46" s="1443"/>
      <c r="E46" s="1443"/>
      <c r="F46" s="1443"/>
      <c r="G46" s="1443"/>
      <c r="H46" s="1443"/>
      <c r="I46" s="1443"/>
      <c r="J46" s="1444"/>
      <c r="K46" s="552" t="s">
        <v>115</v>
      </c>
    </row>
    <row r="47" spans="1:11" ht="20.149999999999999" customHeight="1" thickBot="1">
      <c r="A47" s="1394"/>
      <c r="B47" s="1314" t="s">
        <v>29</v>
      </c>
      <c r="C47" s="1315"/>
      <c r="D47" s="1443"/>
      <c r="E47" s="1443"/>
      <c r="F47" s="1443"/>
      <c r="G47" s="1443"/>
      <c r="H47" s="1443"/>
      <c r="I47" s="1443"/>
      <c r="J47" s="1444"/>
      <c r="K47" s="553" t="s">
        <v>116</v>
      </c>
    </row>
    <row r="48" spans="1:11" ht="17.149999999999999" customHeight="1" thickTop="1">
      <c r="A48" s="1393"/>
      <c r="B48" s="1429" t="s">
        <v>30</v>
      </c>
      <c r="C48" s="1430"/>
      <c r="D48" s="1431"/>
      <c r="E48" s="1432"/>
      <c r="F48" s="1432"/>
      <c r="G48" s="1432"/>
      <c r="H48" s="1432"/>
      <c r="I48" s="1432"/>
      <c r="J48" s="1432"/>
      <c r="K48" s="1414"/>
    </row>
    <row r="49" spans="1:11" ht="17.149999999999999" customHeight="1">
      <c r="A49" s="1393"/>
      <c r="B49" s="1436" t="s">
        <v>31</v>
      </c>
      <c r="C49" s="1437"/>
      <c r="D49" s="1433"/>
      <c r="E49" s="1434"/>
      <c r="F49" s="1434"/>
      <c r="G49" s="1434"/>
      <c r="H49" s="1434"/>
      <c r="I49" s="1434"/>
      <c r="J49" s="1434"/>
      <c r="K49" s="1435"/>
    </row>
    <row r="50" spans="1:11">
      <c r="A50" s="528"/>
      <c r="B50" s="528"/>
      <c r="C50" s="528"/>
      <c r="D50" s="528"/>
      <c r="E50" s="528"/>
      <c r="F50" s="528"/>
      <c r="G50" s="528"/>
      <c r="H50" s="528"/>
      <c r="I50" s="528"/>
      <c r="J50" s="528"/>
      <c r="K50" s="528"/>
    </row>
    <row r="51" spans="1:11">
      <c r="A51" s="529"/>
    </row>
    <row r="52" spans="1:11" ht="37.5">
      <c r="A52" s="530" t="s">
        <v>138</v>
      </c>
      <c r="B52" s="530" t="s">
        <v>118</v>
      </c>
      <c r="C52" s="531" t="s">
        <v>32</v>
      </c>
      <c r="D52" s="530" t="s">
        <v>118</v>
      </c>
      <c r="E52" s="532"/>
    </row>
    <row r="53" spans="1:11">
      <c r="A53" s="533"/>
      <c r="B53" s="533"/>
      <c r="C53" s="533"/>
      <c r="D53" s="533"/>
    </row>
    <row r="54" spans="1:11" s="534" customFormat="1" ht="14">
      <c r="A54" s="1300" t="s">
        <v>295</v>
      </c>
      <c r="B54" s="1301"/>
      <c r="C54" s="1301"/>
      <c r="D54" s="1301"/>
    </row>
    <row r="55" spans="1:11">
      <c r="A55" s="535" t="s">
        <v>33</v>
      </c>
    </row>
  </sheetData>
  <sheetProtection algorithmName="SHA-512" hashValue="E4M1BFOJODz0Ou3JtUN2QOC/iKnUts9k/Wr2bxMbVjAJ0lq+qcLHFHQ2wmH19UXqdW81f6vEqY4kpoSojes3HQ==" saltValue="TFWo9IxBBTPMyLWK/IxGBQ==" spinCount="100000" sheet="1" objects="1" scenarios="1"/>
  <mergeCells count="98">
    <mergeCell ref="A2:G2"/>
    <mergeCell ref="H2:H3"/>
    <mergeCell ref="I2:I3"/>
    <mergeCell ref="J2:J3"/>
    <mergeCell ref="K2:K3"/>
    <mergeCell ref="A3:G3"/>
    <mergeCell ref="A4:G4"/>
    <mergeCell ref="H4:H5"/>
    <mergeCell ref="I4:I5"/>
    <mergeCell ref="J4:J5"/>
    <mergeCell ref="K4:K5"/>
    <mergeCell ref="A5:G5"/>
    <mergeCell ref="B15:K15"/>
    <mergeCell ref="A6:A49"/>
    <mergeCell ref="B6:K6"/>
    <mergeCell ref="B7:K7"/>
    <mergeCell ref="B9:K9"/>
    <mergeCell ref="C10:D10"/>
    <mergeCell ref="F10:K10"/>
    <mergeCell ref="C11:D11"/>
    <mergeCell ref="E11:K11"/>
    <mergeCell ref="C12:D12"/>
    <mergeCell ref="E12:K12"/>
    <mergeCell ref="C13:D13"/>
    <mergeCell ref="F13:G13"/>
    <mergeCell ref="I13:K13"/>
    <mergeCell ref="B14:K14"/>
    <mergeCell ref="B25:C25"/>
    <mergeCell ref="B16:K16"/>
    <mergeCell ref="B17:K17"/>
    <mergeCell ref="B18:K18"/>
    <mergeCell ref="B19:K19"/>
    <mergeCell ref="B20:C22"/>
    <mergeCell ref="D20:K22"/>
    <mergeCell ref="B23:C24"/>
    <mergeCell ref="D23:G23"/>
    <mergeCell ref="H23:J23"/>
    <mergeCell ref="D24:G24"/>
    <mergeCell ref="H24:J24"/>
    <mergeCell ref="B26:C28"/>
    <mergeCell ref="E26:G26"/>
    <mergeCell ref="H26:H27"/>
    <mergeCell ref="I26:K27"/>
    <mergeCell ref="D27:D28"/>
    <mergeCell ref="E27:G28"/>
    <mergeCell ref="I28:K28"/>
    <mergeCell ref="C29:C30"/>
    <mergeCell ref="D29:D30"/>
    <mergeCell ref="E29:J29"/>
    <mergeCell ref="C31:C33"/>
    <mergeCell ref="E31:E33"/>
    <mergeCell ref="F31:F33"/>
    <mergeCell ref="G31:G33"/>
    <mergeCell ref="H31:H33"/>
    <mergeCell ref="I31:I33"/>
    <mergeCell ref="J31:J33"/>
    <mergeCell ref="K31:K33"/>
    <mergeCell ref="C34:C36"/>
    <mergeCell ref="E34:E36"/>
    <mergeCell ref="F34:F36"/>
    <mergeCell ref="G34:G36"/>
    <mergeCell ref="H34:H36"/>
    <mergeCell ref="I34:I36"/>
    <mergeCell ref="J34:J36"/>
    <mergeCell ref="K34:K36"/>
    <mergeCell ref="E37:E39"/>
    <mergeCell ref="F37:F39"/>
    <mergeCell ref="G37:G39"/>
    <mergeCell ref="H37:H39"/>
    <mergeCell ref="I37:I39"/>
    <mergeCell ref="A54:D54"/>
    <mergeCell ref="I43:I45"/>
    <mergeCell ref="J43:J45"/>
    <mergeCell ref="K43:K45"/>
    <mergeCell ref="B46:C46"/>
    <mergeCell ref="D46:J47"/>
    <mergeCell ref="B47:C47"/>
    <mergeCell ref="C43:C45"/>
    <mergeCell ref="E43:E45"/>
    <mergeCell ref="F43:F45"/>
    <mergeCell ref="G43:G45"/>
    <mergeCell ref="H43:H45"/>
    <mergeCell ref="B8:H8"/>
    <mergeCell ref="I8:K8"/>
    <mergeCell ref="B48:C48"/>
    <mergeCell ref="D48:K49"/>
    <mergeCell ref="B49:C49"/>
    <mergeCell ref="J37:J39"/>
    <mergeCell ref="K37:K39"/>
    <mergeCell ref="C40:C42"/>
    <mergeCell ref="E40:E42"/>
    <mergeCell ref="F40:F42"/>
    <mergeCell ref="G40:G42"/>
    <mergeCell ref="H40:H42"/>
    <mergeCell ref="I40:I42"/>
    <mergeCell ref="J40:J42"/>
    <mergeCell ref="K40:K42"/>
    <mergeCell ref="C37:C39"/>
  </mergeCells>
  <phoneticPr fontId="9"/>
  <pageMargins left="0.59055118110236227" right="0.39370078740157483" top="0.98425196850393704" bottom="0.98425196850393704" header="0.51181102362204722" footer="0.51181102362204722"/>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97633" r:id="rId4" name="Check Box 1">
              <controlPr defaultSize="0" autoFill="0" autoLine="0" autoPict="0">
                <anchor moveWithCells="1">
                  <from>
                    <xdr:col>1</xdr:col>
                    <xdr:colOff>31750</xdr:colOff>
                    <xdr:row>30</xdr:row>
                    <xdr:rowOff>12700</xdr:rowOff>
                  </from>
                  <to>
                    <xdr:col>1</xdr:col>
                    <xdr:colOff>317500</xdr:colOff>
                    <xdr:row>31</xdr:row>
                    <xdr:rowOff>12700</xdr:rowOff>
                  </to>
                </anchor>
              </controlPr>
            </control>
          </mc:Choice>
        </mc:AlternateContent>
        <mc:AlternateContent xmlns:mc="http://schemas.openxmlformats.org/markup-compatibility/2006">
          <mc:Choice Requires="x14">
            <control shapeId="197634" r:id="rId5" name="Check Box 2">
              <controlPr defaultSize="0" autoFill="0" autoLine="0" autoPict="0">
                <anchor moveWithCells="1">
                  <from>
                    <xdr:col>1</xdr:col>
                    <xdr:colOff>19050</xdr:colOff>
                    <xdr:row>31</xdr:row>
                    <xdr:rowOff>12700</xdr:rowOff>
                  </from>
                  <to>
                    <xdr:col>1</xdr:col>
                    <xdr:colOff>311150</xdr:colOff>
                    <xdr:row>32</xdr:row>
                    <xdr:rowOff>0</xdr:rowOff>
                  </to>
                </anchor>
              </controlPr>
            </control>
          </mc:Choice>
        </mc:AlternateContent>
        <mc:AlternateContent xmlns:mc="http://schemas.openxmlformats.org/markup-compatibility/2006">
          <mc:Choice Requires="x14">
            <control shapeId="197635" r:id="rId6" name="Check Box 3">
              <controlPr defaultSize="0" autoFill="0" autoLine="0" autoPict="0">
                <anchor moveWithCells="1">
                  <from>
                    <xdr:col>1</xdr:col>
                    <xdr:colOff>38100</xdr:colOff>
                    <xdr:row>32</xdr:row>
                    <xdr:rowOff>12700</xdr:rowOff>
                  </from>
                  <to>
                    <xdr:col>1</xdr:col>
                    <xdr:colOff>336550</xdr:colOff>
                    <xdr:row>33</xdr:row>
                    <xdr:rowOff>0</xdr:rowOff>
                  </to>
                </anchor>
              </controlPr>
            </control>
          </mc:Choice>
        </mc:AlternateContent>
        <mc:AlternateContent xmlns:mc="http://schemas.openxmlformats.org/markup-compatibility/2006">
          <mc:Choice Requires="x14">
            <control shapeId="197636" r:id="rId7" name="Check Box 4">
              <controlPr defaultSize="0" autoFill="0" autoLine="0" autoPict="0">
                <anchor moveWithCells="1">
                  <from>
                    <xdr:col>1</xdr:col>
                    <xdr:colOff>31750</xdr:colOff>
                    <xdr:row>33</xdr:row>
                    <xdr:rowOff>12700</xdr:rowOff>
                  </from>
                  <to>
                    <xdr:col>1</xdr:col>
                    <xdr:colOff>317500</xdr:colOff>
                    <xdr:row>34</xdr:row>
                    <xdr:rowOff>12700</xdr:rowOff>
                  </to>
                </anchor>
              </controlPr>
            </control>
          </mc:Choice>
        </mc:AlternateContent>
        <mc:AlternateContent xmlns:mc="http://schemas.openxmlformats.org/markup-compatibility/2006">
          <mc:Choice Requires="x14">
            <control shapeId="197637" r:id="rId8" name="Check Box 5">
              <controlPr defaultSize="0" autoFill="0" autoLine="0" autoPict="0">
                <anchor moveWithCells="1">
                  <from>
                    <xdr:col>1</xdr:col>
                    <xdr:colOff>25400</xdr:colOff>
                    <xdr:row>34</xdr:row>
                    <xdr:rowOff>12700</xdr:rowOff>
                  </from>
                  <to>
                    <xdr:col>1</xdr:col>
                    <xdr:colOff>317500</xdr:colOff>
                    <xdr:row>35</xdr:row>
                    <xdr:rowOff>0</xdr:rowOff>
                  </to>
                </anchor>
              </controlPr>
            </control>
          </mc:Choice>
        </mc:AlternateContent>
        <mc:AlternateContent xmlns:mc="http://schemas.openxmlformats.org/markup-compatibility/2006">
          <mc:Choice Requires="x14">
            <control shapeId="197638" r:id="rId9" name="Check Box 6">
              <controlPr defaultSize="0" autoFill="0" autoLine="0" autoPict="0">
                <anchor moveWithCells="1">
                  <from>
                    <xdr:col>1</xdr:col>
                    <xdr:colOff>38100</xdr:colOff>
                    <xdr:row>35</xdr:row>
                    <xdr:rowOff>12700</xdr:rowOff>
                  </from>
                  <to>
                    <xdr:col>1</xdr:col>
                    <xdr:colOff>336550</xdr:colOff>
                    <xdr:row>36</xdr:row>
                    <xdr:rowOff>0</xdr:rowOff>
                  </to>
                </anchor>
              </controlPr>
            </control>
          </mc:Choice>
        </mc:AlternateContent>
        <mc:AlternateContent xmlns:mc="http://schemas.openxmlformats.org/markup-compatibility/2006">
          <mc:Choice Requires="x14">
            <control shapeId="197639" r:id="rId10" name="Check Box 7">
              <controlPr defaultSize="0" autoFill="0" autoLine="0" autoPict="0">
                <anchor moveWithCells="1">
                  <from>
                    <xdr:col>1</xdr:col>
                    <xdr:colOff>31750</xdr:colOff>
                    <xdr:row>36</xdr:row>
                    <xdr:rowOff>12700</xdr:rowOff>
                  </from>
                  <to>
                    <xdr:col>1</xdr:col>
                    <xdr:colOff>317500</xdr:colOff>
                    <xdr:row>37</xdr:row>
                    <xdr:rowOff>12700</xdr:rowOff>
                  </to>
                </anchor>
              </controlPr>
            </control>
          </mc:Choice>
        </mc:AlternateContent>
        <mc:AlternateContent xmlns:mc="http://schemas.openxmlformats.org/markup-compatibility/2006">
          <mc:Choice Requires="x14">
            <control shapeId="197640" r:id="rId11" name="Check Box 8">
              <controlPr defaultSize="0" autoFill="0" autoLine="0" autoPict="0">
                <anchor moveWithCells="1">
                  <from>
                    <xdr:col>1</xdr:col>
                    <xdr:colOff>19050</xdr:colOff>
                    <xdr:row>37</xdr:row>
                    <xdr:rowOff>12700</xdr:rowOff>
                  </from>
                  <to>
                    <xdr:col>1</xdr:col>
                    <xdr:colOff>311150</xdr:colOff>
                    <xdr:row>38</xdr:row>
                    <xdr:rowOff>0</xdr:rowOff>
                  </to>
                </anchor>
              </controlPr>
            </control>
          </mc:Choice>
        </mc:AlternateContent>
        <mc:AlternateContent xmlns:mc="http://schemas.openxmlformats.org/markup-compatibility/2006">
          <mc:Choice Requires="x14">
            <control shapeId="197641" r:id="rId12" name="Check Box 9">
              <controlPr defaultSize="0" autoFill="0" autoLine="0" autoPict="0">
                <anchor moveWithCells="1">
                  <from>
                    <xdr:col>1</xdr:col>
                    <xdr:colOff>38100</xdr:colOff>
                    <xdr:row>38</xdr:row>
                    <xdr:rowOff>12700</xdr:rowOff>
                  </from>
                  <to>
                    <xdr:col>1</xdr:col>
                    <xdr:colOff>336550</xdr:colOff>
                    <xdr:row>39</xdr:row>
                    <xdr:rowOff>0</xdr:rowOff>
                  </to>
                </anchor>
              </controlPr>
            </control>
          </mc:Choice>
        </mc:AlternateContent>
        <mc:AlternateContent xmlns:mc="http://schemas.openxmlformats.org/markup-compatibility/2006">
          <mc:Choice Requires="x14">
            <control shapeId="197642" r:id="rId13" name="Check Box 10">
              <controlPr defaultSize="0" autoFill="0" autoLine="0" autoPict="0">
                <anchor moveWithCells="1">
                  <from>
                    <xdr:col>1</xdr:col>
                    <xdr:colOff>31750</xdr:colOff>
                    <xdr:row>39</xdr:row>
                    <xdr:rowOff>12700</xdr:rowOff>
                  </from>
                  <to>
                    <xdr:col>1</xdr:col>
                    <xdr:colOff>317500</xdr:colOff>
                    <xdr:row>40</xdr:row>
                    <xdr:rowOff>12700</xdr:rowOff>
                  </to>
                </anchor>
              </controlPr>
            </control>
          </mc:Choice>
        </mc:AlternateContent>
        <mc:AlternateContent xmlns:mc="http://schemas.openxmlformats.org/markup-compatibility/2006">
          <mc:Choice Requires="x14">
            <control shapeId="197643" r:id="rId14" name="Check Box 11">
              <controlPr defaultSize="0" autoFill="0" autoLine="0" autoPict="0">
                <anchor moveWithCells="1">
                  <from>
                    <xdr:col>1</xdr:col>
                    <xdr:colOff>19050</xdr:colOff>
                    <xdr:row>40</xdr:row>
                    <xdr:rowOff>12700</xdr:rowOff>
                  </from>
                  <to>
                    <xdr:col>1</xdr:col>
                    <xdr:colOff>311150</xdr:colOff>
                    <xdr:row>41</xdr:row>
                    <xdr:rowOff>0</xdr:rowOff>
                  </to>
                </anchor>
              </controlPr>
            </control>
          </mc:Choice>
        </mc:AlternateContent>
        <mc:AlternateContent xmlns:mc="http://schemas.openxmlformats.org/markup-compatibility/2006">
          <mc:Choice Requires="x14">
            <control shapeId="197644" r:id="rId15" name="Check Box 12">
              <controlPr defaultSize="0" autoFill="0" autoLine="0" autoPict="0">
                <anchor moveWithCells="1">
                  <from>
                    <xdr:col>1</xdr:col>
                    <xdr:colOff>38100</xdr:colOff>
                    <xdr:row>41</xdr:row>
                    <xdr:rowOff>12700</xdr:rowOff>
                  </from>
                  <to>
                    <xdr:col>1</xdr:col>
                    <xdr:colOff>336550</xdr:colOff>
                    <xdr:row>42</xdr:row>
                    <xdr:rowOff>0</xdr:rowOff>
                  </to>
                </anchor>
              </controlPr>
            </control>
          </mc:Choice>
        </mc:AlternateContent>
        <mc:AlternateContent xmlns:mc="http://schemas.openxmlformats.org/markup-compatibility/2006">
          <mc:Choice Requires="x14">
            <control shapeId="197645" r:id="rId16" name="Check Box 13">
              <controlPr defaultSize="0" autoFill="0" autoLine="0" autoPict="0">
                <anchor moveWithCells="1">
                  <from>
                    <xdr:col>1</xdr:col>
                    <xdr:colOff>31750</xdr:colOff>
                    <xdr:row>42</xdr:row>
                    <xdr:rowOff>12700</xdr:rowOff>
                  </from>
                  <to>
                    <xdr:col>1</xdr:col>
                    <xdr:colOff>317500</xdr:colOff>
                    <xdr:row>43</xdr:row>
                    <xdr:rowOff>12700</xdr:rowOff>
                  </to>
                </anchor>
              </controlPr>
            </control>
          </mc:Choice>
        </mc:AlternateContent>
        <mc:AlternateContent xmlns:mc="http://schemas.openxmlformats.org/markup-compatibility/2006">
          <mc:Choice Requires="x14">
            <control shapeId="197646" r:id="rId17" name="Check Box 14">
              <controlPr defaultSize="0" autoFill="0" autoLine="0" autoPict="0">
                <anchor moveWithCells="1">
                  <from>
                    <xdr:col>1</xdr:col>
                    <xdr:colOff>19050</xdr:colOff>
                    <xdr:row>43</xdr:row>
                    <xdr:rowOff>12700</xdr:rowOff>
                  </from>
                  <to>
                    <xdr:col>1</xdr:col>
                    <xdr:colOff>311150</xdr:colOff>
                    <xdr:row>44</xdr:row>
                    <xdr:rowOff>0</xdr:rowOff>
                  </to>
                </anchor>
              </controlPr>
            </control>
          </mc:Choice>
        </mc:AlternateContent>
        <mc:AlternateContent xmlns:mc="http://schemas.openxmlformats.org/markup-compatibility/2006">
          <mc:Choice Requires="x14">
            <control shapeId="197647" r:id="rId18" name="Check Box 15">
              <controlPr defaultSize="0" autoFill="0" autoLine="0" autoPict="0">
                <anchor moveWithCells="1">
                  <from>
                    <xdr:col>1</xdr:col>
                    <xdr:colOff>38100</xdr:colOff>
                    <xdr:row>44</xdr:row>
                    <xdr:rowOff>12700</xdr:rowOff>
                  </from>
                  <to>
                    <xdr:col>1</xdr:col>
                    <xdr:colOff>336550</xdr:colOff>
                    <xdr:row>45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53"/>
  <sheetViews>
    <sheetView view="pageBreakPreview" zoomScaleNormal="100" zoomScaleSheetLayoutView="100" workbookViewId="0">
      <selection activeCell="P7" sqref="P7"/>
    </sheetView>
  </sheetViews>
  <sheetFormatPr defaultRowHeight="13"/>
  <cols>
    <col min="1" max="1" width="5.6328125" style="64" customWidth="1"/>
    <col min="2" max="2" width="4.453125" style="64" customWidth="1"/>
    <col min="3" max="5" width="8.6328125" style="64" customWidth="1"/>
    <col min="6" max="7" width="7.6328125" style="64" customWidth="1"/>
    <col min="8" max="8" width="5.6328125" style="88" customWidth="1"/>
    <col min="9" max="9" width="6.81640625" style="64" customWidth="1"/>
    <col min="10" max="10" width="6.6328125" style="64" customWidth="1"/>
    <col min="11" max="12" width="8.6328125" style="64" customWidth="1"/>
    <col min="13" max="14" width="7.6328125" style="64" customWidth="1"/>
    <col min="15" max="16384" width="8.7265625" style="64"/>
  </cols>
  <sheetData>
    <row r="1" spans="1:15" s="99" customFormat="1" ht="18" customHeight="1">
      <c r="A1" s="99" t="s">
        <v>38</v>
      </c>
      <c r="H1" s="88"/>
      <c r="J1" s="1480" t="s">
        <v>16</v>
      </c>
      <c r="K1" s="1481"/>
      <c r="L1" s="1484" t="str">
        <f>基本情報シート!V6</f>
        <v xml:space="preserve"> </v>
      </c>
      <c r="M1" s="1485"/>
      <c r="N1" s="1486"/>
    </row>
    <row r="2" spans="1:15" ht="18" customHeight="1" thickBot="1">
      <c r="A2" s="554"/>
      <c r="G2" s="263" t="s">
        <v>52</v>
      </c>
      <c r="J2" s="1482"/>
      <c r="K2" s="1483"/>
      <c r="L2" s="1487"/>
      <c r="M2" s="1488"/>
      <c r="N2" s="1489"/>
      <c r="O2" s="71"/>
    </row>
    <row r="3" spans="1:15" ht="9" customHeight="1" thickBot="1">
      <c r="G3" s="263"/>
    </row>
    <row r="4" spans="1:15" ht="17" customHeight="1">
      <c r="A4" s="1569" t="s">
        <v>37</v>
      </c>
      <c r="B4" s="1570"/>
      <c r="C4" s="1575">
        <f>基本情報シート!F11</f>
        <v>0</v>
      </c>
      <c r="D4" s="1576"/>
      <c r="E4" s="1576"/>
      <c r="F4" s="1576"/>
      <c r="G4" s="1576"/>
      <c r="H4" s="1577"/>
      <c r="I4" s="1584" t="s">
        <v>39</v>
      </c>
      <c r="J4" s="1587" t="s">
        <v>772</v>
      </c>
      <c r="K4" s="1588"/>
      <c r="L4" s="1589"/>
      <c r="M4" s="1590">
        <f>基本情報シート!H36+基本情報シート!L36+基本情報シート!P36+基本情報シート!T36</f>
        <v>0</v>
      </c>
      <c r="N4" s="1591"/>
    </row>
    <row r="5" spans="1:15" ht="15" customHeight="1">
      <c r="A5" s="1571"/>
      <c r="B5" s="1572"/>
      <c r="C5" s="1578"/>
      <c r="D5" s="1579"/>
      <c r="E5" s="1579"/>
      <c r="F5" s="1579"/>
      <c r="G5" s="1579"/>
      <c r="H5" s="1580"/>
      <c r="I5" s="1585"/>
      <c r="J5" s="1545" t="s">
        <v>17</v>
      </c>
      <c r="K5" s="1545"/>
      <c r="L5" s="1546"/>
      <c r="M5" s="1547">
        <f>基本情報シート!H27+基本情報シート!L27+基本情報シート!P27+基本情報シート!T27+基本情報シート!H28+基本情報シート!L28+基本情報シート!P28+基本情報シート!T28+基本情報シート!H29+基本情報シート!L29+基本情報シート!P29+基本情報シート!T29+基本情報シート!H30+基本情報シート!L30+基本情報シート!P30+基本情報シート!T30+基本情報シート!H31+基本情報シート!L31+基本情報シート!P31+基本情報シート!T31</f>
        <v>0</v>
      </c>
      <c r="N5" s="1548"/>
    </row>
    <row r="6" spans="1:15" ht="15" customHeight="1" thickBot="1">
      <c r="A6" s="1573"/>
      <c r="B6" s="1574"/>
      <c r="C6" s="1581"/>
      <c r="D6" s="1582"/>
      <c r="E6" s="1582"/>
      <c r="F6" s="1582"/>
      <c r="G6" s="1582"/>
      <c r="H6" s="1583"/>
      <c r="I6" s="1586"/>
      <c r="J6" s="1565" t="s">
        <v>40</v>
      </c>
      <c r="K6" s="1565"/>
      <c r="L6" s="1566"/>
      <c r="M6" s="1529">
        <f>基本情報シート!H32+基本情報シート!L32+基本情報シート!P32+基本情報シート!T32+基本情報シート!H33+基本情報シート!L33+基本情報シート!P33+基本情報シート!T33+基本情報シート!H34+基本情報シート!L34+基本情報シート!P34+基本情報シート!T34</f>
        <v>0</v>
      </c>
      <c r="N6" s="1530"/>
    </row>
    <row r="7" spans="1:15" ht="17.149999999999999" customHeight="1">
      <c r="A7" s="1541" t="s">
        <v>41</v>
      </c>
      <c r="B7" s="1542"/>
      <c r="C7" s="1620">
        <f>基本情報シート!G18</f>
        <v>0</v>
      </c>
      <c r="D7" s="1621"/>
      <c r="E7" s="1621"/>
      <c r="F7" s="1621"/>
      <c r="G7" s="1621"/>
      <c r="H7" s="1622"/>
      <c r="I7" s="1618" t="s">
        <v>67</v>
      </c>
      <c r="J7" s="555" t="s">
        <v>78</v>
      </c>
      <c r="K7" s="1626">
        <f>基本情報シート!R17</f>
        <v>0</v>
      </c>
      <c r="L7" s="1627"/>
      <c r="M7" s="1627"/>
      <c r="N7" s="1628"/>
    </row>
    <row r="8" spans="1:15" ht="17.149999999999999" customHeight="1" thickBot="1">
      <c r="A8" s="1543"/>
      <c r="B8" s="1544"/>
      <c r="C8" s="1623"/>
      <c r="D8" s="1624"/>
      <c r="E8" s="1624"/>
      <c r="F8" s="1624"/>
      <c r="G8" s="1624"/>
      <c r="H8" s="1625"/>
      <c r="I8" s="1619"/>
      <c r="J8" s="556" t="s">
        <v>79</v>
      </c>
      <c r="K8" s="1629">
        <f>基本情報シート!Q19</f>
        <v>0</v>
      </c>
      <c r="L8" s="1630"/>
      <c r="M8" s="1630"/>
      <c r="N8" s="1631"/>
    </row>
    <row r="9" spans="1:15" ht="16" customHeight="1">
      <c r="A9" s="1593" t="s">
        <v>42</v>
      </c>
      <c r="B9" s="557" t="s">
        <v>43</v>
      </c>
      <c r="C9" s="1521">
        <f>基本情報シート!M20</f>
        <v>0</v>
      </c>
      <c r="D9" s="1522"/>
      <c r="E9" s="1522"/>
      <c r="F9" s="1522"/>
      <c r="G9" s="1522"/>
      <c r="H9" s="1523"/>
      <c r="I9" s="1596" t="s">
        <v>142</v>
      </c>
      <c r="J9" s="1597"/>
      <c r="K9" s="1567" t="s">
        <v>44</v>
      </c>
      <c r="L9" s="1568"/>
      <c r="M9" s="1634" t="str">
        <f>基本情報シート!V20</f>
        <v xml:space="preserve"> </v>
      </c>
      <c r="N9" s="1635"/>
    </row>
    <row r="10" spans="1:15" ht="16" customHeight="1" thickBot="1">
      <c r="A10" s="1594"/>
      <c r="B10" s="558" t="s">
        <v>45</v>
      </c>
      <c r="C10" s="1524">
        <f>基本情報シート!M21</f>
        <v>0</v>
      </c>
      <c r="D10" s="1525"/>
      <c r="E10" s="1525"/>
      <c r="F10" s="1525"/>
      <c r="G10" s="1525"/>
      <c r="H10" s="1526"/>
      <c r="I10" s="1527" t="s">
        <v>209</v>
      </c>
      <c r="J10" s="1528"/>
      <c r="K10" s="1555" t="s">
        <v>46</v>
      </c>
      <c r="L10" s="1556"/>
      <c r="M10" s="1632" t="str">
        <f>基本情報シート!V21</f>
        <v xml:space="preserve"> </v>
      </c>
      <c r="N10" s="1633"/>
    </row>
    <row r="11" spans="1:15" ht="20.149999999999999" customHeight="1" thickBot="1">
      <c r="A11" s="1539" t="s">
        <v>74</v>
      </c>
      <c r="B11" s="1592"/>
      <c r="C11" s="1592"/>
      <c r="D11" s="1592"/>
      <c r="E11" s="1592"/>
      <c r="F11" s="1592"/>
      <c r="G11" s="1592"/>
      <c r="H11" s="1598" t="str">
        <f>基本情報シート!R11</f>
        <v xml:space="preserve"> </v>
      </c>
      <c r="I11" s="1599"/>
      <c r="J11" s="1599"/>
      <c r="K11" s="1599"/>
      <c r="L11" s="1599"/>
      <c r="M11" s="1599"/>
      <c r="N11" s="1600"/>
    </row>
    <row r="12" spans="1:15">
      <c r="A12" s="1601" t="s">
        <v>184</v>
      </c>
      <c r="B12" s="1602"/>
      <c r="C12" s="1602"/>
      <c r="D12" s="1602"/>
      <c r="E12" s="1602"/>
      <c r="F12" s="1602"/>
      <c r="G12" s="1603"/>
      <c r="H12" s="1558" t="s">
        <v>147</v>
      </c>
      <c r="I12" s="1559"/>
      <c r="J12" s="1559"/>
      <c r="K12" s="1559"/>
      <c r="L12" s="1559"/>
      <c r="M12" s="1559"/>
      <c r="N12" s="1560"/>
    </row>
    <row r="13" spans="1:15" ht="18" customHeight="1">
      <c r="A13" s="1605" t="s">
        <v>47</v>
      </c>
      <c r="B13" s="1562"/>
      <c r="C13" s="1551" t="s">
        <v>48</v>
      </c>
      <c r="D13" s="1561"/>
      <c r="E13" s="1562"/>
      <c r="F13" s="1551" t="s">
        <v>49</v>
      </c>
      <c r="G13" s="1552"/>
      <c r="H13" s="1605" t="s">
        <v>47</v>
      </c>
      <c r="I13" s="1562"/>
      <c r="J13" s="1551" t="s">
        <v>48</v>
      </c>
      <c r="K13" s="1561"/>
      <c r="L13" s="1562"/>
      <c r="M13" s="1551" t="s">
        <v>49</v>
      </c>
      <c r="N13" s="1552"/>
    </row>
    <row r="14" spans="1:15" ht="17.149999999999999" customHeight="1">
      <c r="A14" s="1549"/>
      <c r="B14" s="1550"/>
      <c r="C14" s="1553"/>
      <c r="D14" s="1563"/>
      <c r="E14" s="1564"/>
      <c r="F14" s="1553"/>
      <c r="G14" s="1554"/>
      <c r="H14" s="1557"/>
      <c r="I14" s="1550"/>
      <c r="J14" s="1553"/>
      <c r="K14" s="1563"/>
      <c r="L14" s="1564"/>
      <c r="M14" s="1553"/>
      <c r="N14" s="1554"/>
    </row>
    <row r="15" spans="1:15" ht="17.149999999999999" customHeight="1">
      <c r="A15" s="1500"/>
      <c r="B15" s="1501"/>
      <c r="C15" s="1492"/>
      <c r="D15" s="1498"/>
      <c r="E15" s="1499"/>
      <c r="F15" s="1492"/>
      <c r="G15" s="1493"/>
      <c r="H15" s="1500"/>
      <c r="I15" s="1501"/>
      <c r="J15" s="1492"/>
      <c r="K15" s="1498"/>
      <c r="L15" s="1499"/>
      <c r="M15" s="1492"/>
      <c r="N15" s="1493"/>
    </row>
    <row r="16" spans="1:15" ht="17.149999999999999" customHeight="1">
      <c r="A16" s="1500"/>
      <c r="B16" s="1501"/>
      <c r="C16" s="1492"/>
      <c r="D16" s="1498"/>
      <c r="E16" s="1499"/>
      <c r="F16" s="1492"/>
      <c r="G16" s="1493"/>
      <c r="H16" s="1500"/>
      <c r="I16" s="1501"/>
      <c r="J16" s="1492"/>
      <c r="K16" s="1498"/>
      <c r="L16" s="1499"/>
      <c r="M16" s="1492"/>
      <c r="N16" s="1493"/>
    </row>
    <row r="17" spans="1:14" ht="17.149999999999999" customHeight="1">
      <c r="A17" s="1500"/>
      <c r="B17" s="1501"/>
      <c r="C17" s="1492"/>
      <c r="D17" s="1498"/>
      <c r="E17" s="1499"/>
      <c r="F17" s="1492"/>
      <c r="G17" s="1493"/>
      <c r="H17" s="1500"/>
      <c r="I17" s="1501"/>
      <c r="J17" s="1492"/>
      <c r="K17" s="1498"/>
      <c r="L17" s="1499"/>
      <c r="M17" s="1492"/>
      <c r="N17" s="1493"/>
    </row>
    <row r="18" spans="1:14" ht="17.149999999999999" customHeight="1">
      <c r="A18" s="1500"/>
      <c r="B18" s="1501"/>
      <c r="C18" s="1492"/>
      <c r="D18" s="1498"/>
      <c r="E18" s="1499"/>
      <c r="F18" s="1492"/>
      <c r="G18" s="1493"/>
      <c r="H18" s="1500"/>
      <c r="I18" s="1501"/>
      <c r="J18" s="1492"/>
      <c r="K18" s="1498"/>
      <c r="L18" s="1499"/>
      <c r="M18" s="1492"/>
      <c r="N18" s="1493"/>
    </row>
    <row r="19" spans="1:14" ht="17.149999999999999" customHeight="1">
      <c r="A19" s="1500"/>
      <c r="B19" s="1501"/>
      <c r="C19" s="1492"/>
      <c r="D19" s="1498"/>
      <c r="E19" s="1499"/>
      <c r="F19" s="1492"/>
      <c r="G19" s="1493"/>
      <c r="H19" s="1500"/>
      <c r="I19" s="1501"/>
      <c r="J19" s="1492"/>
      <c r="K19" s="1498"/>
      <c r="L19" s="1499"/>
      <c r="M19" s="1492"/>
      <c r="N19" s="1493"/>
    </row>
    <row r="20" spans="1:14" ht="17.149999999999999" customHeight="1">
      <c r="A20" s="1500"/>
      <c r="B20" s="1501"/>
      <c r="C20" s="1492"/>
      <c r="D20" s="1498"/>
      <c r="E20" s="1499"/>
      <c r="F20" s="1492"/>
      <c r="G20" s="1493"/>
      <c r="H20" s="1500"/>
      <c r="I20" s="1501"/>
      <c r="J20" s="1492"/>
      <c r="K20" s="1498"/>
      <c r="L20" s="1499"/>
      <c r="M20" s="1492"/>
      <c r="N20" s="1493"/>
    </row>
    <row r="21" spans="1:14" ht="17.149999999999999" customHeight="1">
      <c r="A21" s="1507"/>
      <c r="B21" s="1508"/>
      <c r="C21" s="1494"/>
      <c r="D21" s="1495"/>
      <c r="E21" s="1496"/>
      <c r="F21" s="1494"/>
      <c r="G21" s="1497"/>
      <c r="H21" s="1507"/>
      <c r="I21" s="1508"/>
      <c r="J21" s="1494"/>
      <c r="K21" s="1495"/>
      <c r="L21" s="1496"/>
      <c r="M21" s="1494"/>
      <c r="N21" s="1497"/>
    </row>
    <row r="22" spans="1:14" ht="17.149999999999999" customHeight="1">
      <c r="A22" s="1533">
        <v>0.63541666666666663</v>
      </c>
      <c r="B22" s="1534"/>
      <c r="C22" s="1514" t="s">
        <v>119</v>
      </c>
      <c r="D22" s="1515"/>
      <c r="E22" s="1515"/>
      <c r="F22" s="1604" t="s">
        <v>185</v>
      </c>
      <c r="G22" s="1604"/>
      <c r="H22" s="1604"/>
      <c r="I22" s="1604"/>
      <c r="J22" s="561"/>
      <c r="K22" s="561"/>
      <c r="L22" s="561"/>
      <c r="M22" s="561"/>
      <c r="N22" s="562"/>
    </row>
    <row r="23" spans="1:14" ht="17.149999999999999" customHeight="1">
      <c r="A23" s="1533">
        <v>0.64236111111111105</v>
      </c>
      <c r="B23" s="1534"/>
      <c r="C23" s="1514" t="s">
        <v>180</v>
      </c>
      <c r="D23" s="1515"/>
      <c r="E23" s="1515"/>
      <c r="F23" s="1604" t="s">
        <v>185</v>
      </c>
      <c r="G23" s="1604"/>
      <c r="H23" s="1604"/>
      <c r="I23" s="1604"/>
      <c r="J23" s="561"/>
      <c r="K23" s="561"/>
      <c r="L23" s="561"/>
      <c r="M23" s="561"/>
      <c r="N23" s="562"/>
    </row>
    <row r="24" spans="1:14" ht="17.149999999999999" customHeight="1">
      <c r="A24" s="1533">
        <v>0.64930555555555558</v>
      </c>
      <c r="B24" s="1534"/>
      <c r="C24" s="1531" t="s">
        <v>181</v>
      </c>
      <c r="D24" s="1532"/>
      <c r="E24" s="1532"/>
      <c r="F24" s="561" t="s">
        <v>120</v>
      </c>
      <c r="G24" s="561"/>
      <c r="H24" s="561"/>
      <c r="I24" s="561"/>
      <c r="J24" s="561"/>
      <c r="K24" s="561"/>
      <c r="L24" s="561"/>
      <c r="M24" s="561"/>
      <c r="N24" s="562"/>
    </row>
    <row r="25" spans="1:14" ht="17.149999999999999" customHeight="1">
      <c r="A25" s="1516"/>
      <c r="B25" s="1517"/>
      <c r="C25" s="1518"/>
      <c r="D25" s="1519"/>
      <c r="E25" s="1520"/>
      <c r="F25" s="1518"/>
      <c r="G25" s="1595"/>
      <c r="H25" s="1516"/>
      <c r="I25" s="1517"/>
      <c r="J25" s="1518"/>
      <c r="K25" s="1519"/>
      <c r="L25" s="1520"/>
      <c r="M25" s="1518"/>
      <c r="N25" s="1595"/>
    </row>
    <row r="26" spans="1:14" ht="17.149999999999999" customHeight="1">
      <c r="A26" s="1500"/>
      <c r="B26" s="1501"/>
      <c r="C26" s="1492"/>
      <c r="D26" s="1498"/>
      <c r="E26" s="1499"/>
      <c r="F26" s="1492"/>
      <c r="G26" s="1493"/>
      <c r="H26" s="1500"/>
      <c r="I26" s="1501"/>
      <c r="J26" s="1492"/>
      <c r="K26" s="1498"/>
      <c r="L26" s="1499"/>
      <c r="M26" s="1492"/>
      <c r="N26" s="1493"/>
    </row>
    <row r="27" spans="1:14" ht="17.149999999999999" customHeight="1">
      <c r="A27" s="1500"/>
      <c r="B27" s="1501"/>
      <c r="C27" s="1492"/>
      <c r="D27" s="1498"/>
      <c r="E27" s="1499"/>
      <c r="F27" s="1492"/>
      <c r="G27" s="1493"/>
      <c r="H27" s="1500"/>
      <c r="I27" s="1501"/>
      <c r="J27" s="1492"/>
      <c r="K27" s="1498"/>
      <c r="L27" s="1499"/>
      <c r="M27" s="1492"/>
      <c r="N27" s="1493"/>
    </row>
    <row r="28" spans="1:14" ht="17.149999999999999" customHeight="1">
      <c r="A28" s="1500"/>
      <c r="B28" s="1501"/>
      <c r="C28" s="1492"/>
      <c r="D28" s="1498"/>
      <c r="E28" s="1499"/>
      <c r="F28" s="1492"/>
      <c r="G28" s="1493"/>
      <c r="H28" s="1500"/>
      <c r="I28" s="1501"/>
      <c r="J28" s="1492"/>
      <c r="K28" s="1498"/>
      <c r="L28" s="1499"/>
      <c r="M28" s="1492"/>
      <c r="N28" s="1493"/>
    </row>
    <row r="29" spans="1:14" ht="17.149999999999999" customHeight="1">
      <c r="A29" s="1500"/>
      <c r="B29" s="1501"/>
      <c r="C29" s="1492"/>
      <c r="D29" s="1498"/>
      <c r="E29" s="1499"/>
      <c r="F29" s="1492"/>
      <c r="G29" s="1493"/>
      <c r="H29" s="1500"/>
      <c r="I29" s="1501"/>
      <c r="J29" s="1492"/>
      <c r="K29" s="1498"/>
      <c r="L29" s="1499"/>
      <c r="M29" s="1492"/>
      <c r="N29" s="1493"/>
    </row>
    <row r="30" spans="1:14" ht="17.149999999999999" customHeight="1">
      <c r="A30" s="1507"/>
      <c r="B30" s="1508"/>
      <c r="C30" s="1494"/>
      <c r="D30" s="1495"/>
      <c r="E30" s="1496"/>
      <c r="F30" s="1494"/>
      <c r="G30" s="1497"/>
      <c r="H30" s="1507"/>
      <c r="I30" s="1508"/>
      <c r="J30" s="1494"/>
      <c r="K30" s="1495"/>
      <c r="L30" s="1496"/>
      <c r="M30" s="1494"/>
      <c r="N30" s="1497"/>
    </row>
    <row r="31" spans="1:14" ht="17.149999999999999" customHeight="1" thickBot="1">
      <c r="A31" s="1510">
        <v>0.91666666666666663</v>
      </c>
      <c r="B31" s="1511"/>
      <c r="C31" s="1512" t="s">
        <v>50</v>
      </c>
      <c r="D31" s="1513"/>
      <c r="E31" s="1513"/>
      <c r="F31" s="1509"/>
      <c r="G31" s="1491"/>
      <c r="H31" s="1502"/>
      <c r="I31" s="1503"/>
      <c r="J31" s="1504"/>
      <c r="K31" s="1505"/>
      <c r="L31" s="1506"/>
      <c r="M31" s="1490"/>
      <c r="N31" s="1491"/>
    </row>
    <row r="32" spans="1:14" ht="25" customHeight="1" thickBot="1">
      <c r="A32" s="1615" t="s">
        <v>80</v>
      </c>
      <c r="B32" s="1616"/>
      <c r="C32" s="1616"/>
      <c r="D32" s="1616"/>
      <c r="E32" s="1616"/>
      <c r="F32" s="1616"/>
      <c r="G32" s="1616"/>
      <c r="H32" s="1616"/>
      <c r="I32" s="1616"/>
      <c r="J32" s="1616"/>
      <c r="K32" s="1616"/>
      <c r="L32" s="1616"/>
      <c r="M32" s="1616"/>
      <c r="N32" s="1617"/>
    </row>
    <row r="33" spans="1:14" ht="13" customHeight="1" thickBot="1">
      <c r="A33" s="559"/>
      <c r="H33" s="560"/>
    </row>
    <row r="34" spans="1:14" ht="20.149999999999999" customHeight="1" thickBot="1">
      <c r="A34" s="1539" t="s">
        <v>75</v>
      </c>
      <c r="B34" s="1540"/>
      <c r="C34" s="1540"/>
      <c r="D34" s="1540"/>
      <c r="E34" s="1540"/>
      <c r="F34" s="1540"/>
      <c r="G34" s="1540"/>
      <c r="H34" s="1598" t="e">
        <f>H11+1</f>
        <v>#VALUE!</v>
      </c>
      <c r="I34" s="1598"/>
      <c r="J34" s="1598"/>
      <c r="K34" s="1598"/>
      <c r="L34" s="1598"/>
      <c r="M34" s="1598"/>
      <c r="N34" s="1636"/>
    </row>
    <row r="35" spans="1:14" ht="18" customHeight="1">
      <c r="A35" s="1609" t="s">
        <v>777</v>
      </c>
      <c r="B35" s="1610"/>
      <c r="C35" s="1610"/>
      <c r="D35" s="1610"/>
      <c r="E35" s="1610"/>
      <c r="F35" s="1610"/>
      <c r="G35" s="1611"/>
      <c r="H35" s="1612" t="s">
        <v>147</v>
      </c>
      <c r="I35" s="1613"/>
      <c r="J35" s="1613"/>
      <c r="K35" s="1613"/>
      <c r="L35" s="1613"/>
      <c r="M35" s="1613"/>
      <c r="N35" s="1614"/>
    </row>
    <row r="36" spans="1:14" ht="17.149999999999999" customHeight="1">
      <c r="A36" s="1537" t="s">
        <v>47</v>
      </c>
      <c r="B36" s="1538"/>
      <c r="C36" s="1606" t="s">
        <v>48</v>
      </c>
      <c r="D36" s="1608"/>
      <c r="E36" s="1538"/>
      <c r="F36" s="1606" t="s">
        <v>49</v>
      </c>
      <c r="G36" s="1607"/>
      <c r="H36" s="1537" t="s">
        <v>47</v>
      </c>
      <c r="I36" s="1538"/>
      <c r="J36" s="1606" t="s">
        <v>48</v>
      </c>
      <c r="K36" s="1608"/>
      <c r="L36" s="1538"/>
      <c r="M36" s="1606" t="s">
        <v>49</v>
      </c>
      <c r="N36" s="1607"/>
    </row>
    <row r="37" spans="1:14" ht="17.149999999999999" customHeight="1">
      <c r="A37" s="1516"/>
      <c r="B37" s="1517"/>
      <c r="C37" s="1518"/>
      <c r="D37" s="1519"/>
      <c r="E37" s="1520"/>
      <c r="F37" s="1518"/>
      <c r="G37" s="1595"/>
      <c r="H37" s="1516"/>
      <c r="I37" s="1517"/>
      <c r="J37" s="1518"/>
      <c r="K37" s="1519"/>
      <c r="L37" s="1520"/>
      <c r="M37" s="1518"/>
      <c r="N37" s="1595"/>
    </row>
    <row r="38" spans="1:14" ht="17.149999999999999" customHeight="1">
      <c r="A38" s="1500"/>
      <c r="B38" s="1501"/>
      <c r="C38" s="1492"/>
      <c r="D38" s="1498"/>
      <c r="E38" s="1499"/>
      <c r="F38" s="1492"/>
      <c r="G38" s="1493"/>
      <c r="H38" s="1500"/>
      <c r="I38" s="1501"/>
      <c r="J38" s="1492"/>
      <c r="K38" s="1498"/>
      <c r="L38" s="1499"/>
      <c r="M38" s="1492"/>
      <c r="N38" s="1493"/>
    </row>
    <row r="39" spans="1:14" ht="17.149999999999999" customHeight="1">
      <c r="A39" s="1500"/>
      <c r="B39" s="1501"/>
      <c r="C39" s="1492"/>
      <c r="D39" s="1498"/>
      <c r="E39" s="1499"/>
      <c r="F39" s="1492"/>
      <c r="G39" s="1493"/>
      <c r="H39" s="1500"/>
      <c r="I39" s="1501"/>
      <c r="J39" s="1492"/>
      <c r="K39" s="1498"/>
      <c r="L39" s="1499"/>
      <c r="M39" s="1492"/>
      <c r="N39" s="1493"/>
    </row>
    <row r="40" spans="1:14" ht="17.149999999999999" customHeight="1">
      <c r="A40" s="1500"/>
      <c r="B40" s="1501"/>
      <c r="C40" s="1492"/>
      <c r="D40" s="1498"/>
      <c r="E40" s="1499"/>
      <c r="F40" s="1492"/>
      <c r="G40" s="1493"/>
      <c r="H40" s="1500"/>
      <c r="I40" s="1501"/>
      <c r="J40" s="1492"/>
      <c r="K40" s="1498"/>
      <c r="L40" s="1499"/>
      <c r="M40" s="1492"/>
      <c r="N40" s="1493"/>
    </row>
    <row r="41" spans="1:14" ht="17.149999999999999" customHeight="1">
      <c r="A41" s="1500"/>
      <c r="B41" s="1501"/>
      <c r="C41" s="1492"/>
      <c r="D41" s="1498"/>
      <c r="E41" s="1499"/>
      <c r="F41" s="1492"/>
      <c r="G41" s="1493"/>
      <c r="H41" s="1500"/>
      <c r="I41" s="1501"/>
      <c r="J41" s="1492"/>
      <c r="K41" s="1498"/>
      <c r="L41" s="1499"/>
      <c r="M41" s="1492"/>
      <c r="N41" s="1493"/>
    </row>
    <row r="42" spans="1:14" ht="17.149999999999999" customHeight="1">
      <c r="A42" s="1500"/>
      <c r="B42" s="1501"/>
      <c r="C42" s="1492"/>
      <c r="D42" s="1498"/>
      <c r="E42" s="1499"/>
      <c r="F42" s="1492"/>
      <c r="G42" s="1493"/>
      <c r="H42" s="1500"/>
      <c r="I42" s="1501"/>
      <c r="J42" s="1492"/>
      <c r="K42" s="1498"/>
      <c r="L42" s="1499"/>
      <c r="M42" s="1492"/>
      <c r="N42" s="1493"/>
    </row>
    <row r="43" spans="1:14" ht="17.149999999999999" customHeight="1">
      <c r="A43" s="1500"/>
      <c r="B43" s="1501"/>
      <c r="C43" s="1492"/>
      <c r="D43" s="1498"/>
      <c r="E43" s="1499"/>
      <c r="F43" s="1492"/>
      <c r="G43" s="1493"/>
      <c r="H43" s="1500"/>
      <c r="I43" s="1501"/>
      <c r="J43" s="1492"/>
      <c r="K43" s="1498"/>
      <c r="L43" s="1499"/>
      <c r="M43" s="1492"/>
      <c r="N43" s="1493"/>
    </row>
    <row r="44" spans="1:14" ht="17.149999999999999" customHeight="1">
      <c r="A44" s="1507"/>
      <c r="B44" s="1508"/>
      <c r="C44" s="1494"/>
      <c r="D44" s="1495"/>
      <c r="E44" s="1496"/>
      <c r="F44" s="1494"/>
      <c r="G44" s="1497"/>
      <c r="H44" s="1507"/>
      <c r="I44" s="1508"/>
      <c r="J44" s="1494"/>
      <c r="K44" s="1495"/>
      <c r="L44" s="1496"/>
      <c r="M44" s="1494"/>
      <c r="N44" s="1497"/>
    </row>
    <row r="45" spans="1:14" ht="17.149999999999999" customHeight="1">
      <c r="A45" s="1533">
        <v>0.63541666666666663</v>
      </c>
      <c r="B45" s="1534"/>
      <c r="C45" s="1514" t="s">
        <v>119</v>
      </c>
      <c r="D45" s="1515"/>
      <c r="E45" s="1515"/>
      <c r="F45" s="1604" t="s">
        <v>185</v>
      </c>
      <c r="G45" s="1604"/>
      <c r="H45" s="1604"/>
      <c r="I45" s="1604"/>
      <c r="J45" s="561"/>
      <c r="K45" s="561"/>
      <c r="L45" s="561"/>
      <c r="M45" s="561"/>
      <c r="N45" s="562"/>
    </row>
    <row r="46" spans="1:14" ht="17.149999999999999" customHeight="1">
      <c r="A46" s="1535">
        <v>0.64930555555555558</v>
      </c>
      <c r="B46" s="1536"/>
      <c r="C46" s="1531" t="s">
        <v>181</v>
      </c>
      <c r="D46" s="1532"/>
      <c r="E46" s="1532"/>
      <c r="F46" s="561" t="s">
        <v>120</v>
      </c>
      <c r="G46" s="561"/>
      <c r="H46" s="561"/>
      <c r="I46" s="561"/>
      <c r="J46" s="561"/>
      <c r="K46" s="561"/>
      <c r="L46" s="561"/>
      <c r="M46" s="561"/>
      <c r="N46" s="562"/>
    </row>
    <row r="47" spans="1:14" ht="17.149999999999999" customHeight="1">
      <c r="A47" s="1516"/>
      <c r="B47" s="1517"/>
      <c r="C47" s="1518"/>
      <c r="D47" s="1519"/>
      <c r="E47" s="1520"/>
      <c r="F47" s="1518"/>
      <c r="G47" s="1595"/>
      <c r="H47" s="1516"/>
      <c r="I47" s="1517"/>
      <c r="J47" s="1518"/>
      <c r="K47" s="1519"/>
      <c r="L47" s="1520"/>
      <c r="M47" s="1518"/>
      <c r="N47" s="1595"/>
    </row>
    <row r="48" spans="1:14" ht="17.149999999999999" customHeight="1">
      <c r="A48" s="1500"/>
      <c r="B48" s="1501"/>
      <c r="C48" s="1492"/>
      <c r="D48" s="1498"/>
      <c r="E48" s="1499"/>
      <c r="F48" s="1492"/>
      <c r="G48" s="1493"/>
      <c r="H48" s="1500"/>
      <c r="I48" s="1501"/>
      <c r="J48" s="1492"/>
      <c r="K48" s="1498"/>
      <c r="L48" s="1499"/>
      <c r="M48" s="1492"/>
      <c r="N48" s="1493"/>
    </row>
    <row r="49" spans="1:14" ht="17.149999999999999" customHeight="1">
      <c r="A49" s="1500"/>
      <c r="B49" s="1501"/>
      <c r="C49" s="1492"/>
      <c r="D49" s="1498"/>
      <c r="E49" s="1499"/>
      <c r="F49" s="1492"/>
      <c r="G49" s="1493"/>
      <c r="H49" s="1500"/>
      <c r="I49" s="1501"/>
      <c r="J49" s="1492"/>
      <c r="K49" s="1498"/>
      <c r="L49" s="1499"/>
      <c r="M49" s="1492"/>
      <c r="N49" s="1493"/>
    </row>
    <row r="50" spans="1:14" ht="17.149999999999999" customHeight="1">
      <c r="A50" s="1500"/>
      <c r="B50" s="1501"/>
      <c r="C50" s="1492"/>
      <c r="D50" s="1498"/>
      <c r="E50" s="1499"/>
      <c r="F50" s="1492"/>
      <c r="G50" s="1493"/>
      <c r="H50" s="1500"/>
      <c r="I50" s="1501"/>
      <c r="J50" s="1492"/>
      <c r="K50" s="1498"/>
      <c r="L50" s="1499"/>
      <c r="M50" s="1492"/>
      <c r="N50" s="1493"/>
    </row>
    <row r="51" spans="1:14" ht="17.149999999999999" customHeight="1">
      <c r="A51" s="1507"/>
      <c r="B51" s="1508"/>
      <c r="C51" s="1494"/>
      <c r="D51" s="1495"/>
      <c r="E51" s="1496"/>
      <c r="F51" s="1494"/>
      <c r="G51" s="1497"/>
      <c r="H51" s="1507"/>
      <c r="I51" s="1508"/>
      <c r="J51" s="1494"/>
      <c r="K51" s="1495"/>
      <c r="L51" s="1496"/>
      <c r="M51" s="1494"/>
      <c r="N51" s="1497"/>
    </row>
    <row r="52" spans="1:14" ht="17.149999999999999" customHeight="1" thickBot="1">
      <c r="A52" s="1510">
        <v>0.91666666666666663</v>
      </c>
      <c r="B52" s="1511"/>
      <c r="C52" s="1512" t="s">
        <v>50</v>
      </c>
      <c r="D52" s="1513"/>
      <c r="E52" s="1513"/>
      <c r="F52" s="1509"/>
      <c r="G52" s="1491"/>
      <c r="H52" s="1502"/>
      <c r="I52" s="1503"/>
      <c r="J52" s="1504"/>
      <c r="K52" s="1505"/>
      <c r="L52" s="1506"/>
      <c r="M52" s="1490"/>
      <c r="N52" s="1491"/>
    </row>
    <row r="53" spans="1:14" ht="25" customHeight="1" thickBot="1">
      <c r="A53" s="1615" t="s">
        <v>80</v>
      </c>
      <c r="B53" s="1616"/>
      <c r="C53" s="1616"/>
      <c r="D53" s="1616"/>
      <c r="E53" s="1616"/>
      <c r="F53" s="1616"/>
      <c r="G53" s="1616"/>
      <c r="H53" s="1616"/>
      <c r="I53" s="1616"/>
      <c r="J53" s="1616"/>
      <c r="K53" s="1616"/>
      <c r="L53" s="1616"/>
      <c r="M53" s="1616"/>
      <c r="N53" s="1617"/>
    </row>
  </sheetData>
  <sheetProtection algorithmName="SHA-512" hashValue="e5Xc3iM1lEKpnMakBWrTaE98hvz3WTVU9ZElSzwuMOpEKli+kXKB2t8vQafkQA6NmkAFYY1sBY0ChreLQNCRGg==" saltValue="v8P3/XfQVbxdmrCIFTR5cQ==" spinCount="100000" sheet="1" objects="1" scenarios="1"/>
  <mergeCells count="237">
    <mergeCell ref="M13:N13"/>
    <mergeCell ref="H30:I30"/>
    <mergeCell ref="F37:G37"/>
    <mergeCell ref="F38:G38"/>
    <mergeCell ref="H38:I38"/>
    <mergeCell ref="H31:I31"/>
    <mergeCell ref="H34:N34"/>
    <mergeCell ref="A32:N32"/>
    <mergeCell ref="M31:N31"/>
    <mergeCell ref="F31:G31"/>
    <mergeCell ref="F30:G30"/>
    <mergeCell ref="H15:I15"/>
    <mergeCell ref="H13:I13"/>
    <mergeCell ref="J18:L18"/>
    <mergeCell ref="H22:I22"/>
    <mergeCell ref="H25:I25"/>
    <mergeCell ref="F28:G28"/>
    <mergeCell ref="H28:I28"/>
    <mergeCell ref="A31:B31"/>
    <mergeCell ref="M29:N29"/>
    <mergeCell ref="M30:N30"/>
    <mergeCell ref="M28:N28"/>
    <mergeCell ref="A19:B19"/>
    <mergeCell ref="C20:E20"/>
    <mergeCell ref="I7:I8"/>
    <mergeCell ref="C7:H8"/>
    <mergeCell ref="K7:N7"/>
    <mergeCell ref="K8:N8"/>
    <mergeCell ref="C21:E21"/>
    <mergeCell ref="F21:G21"/>
    <mergeCell ref="F19:G19"/>
    <mergeCell ref="F20:G20"/>
    <mergeCell ref="H20:I20"/>
    <mergeCell ref="H21:I21"/>
    <mergeCell ref="H17:I17"/>
    <mergeCell ref="C18:E18"/>
    <mergeCell ref="H18:I18"/>
    <mergeCell ref="F17:G17"/>
    <mergeCell ref="J15:L15"/>
    <mergeCell ref="C15:E15"/>
    <mergeCell ref="F15:G15"/>
    <mergeCell ref="C17:E17"/>
    <mergeCell ref="M20:N20"/>
    <mergeCell ref="M10:N10"/>
    <mergeCell ref="M9:N9"/>
    <mergeCell ref="H19:I19"/>
    <mergeCell ref="J19:L19"/>
    <mergeCell ref="C19:E19"/>
    <mergeCell ref="M47:N47"/>
    <mergeCell ref="F43:G43"/>
    <mergeCell ref="F44:G44"/>
    <mergeCell ref="F41:G41"/>
    <mergeCell ref="A53:N53"/>
    <mergeCell ref="C46:E46"/>
    <mergeCell ref="H45:I45"/>
    <mergeCell ref="A39:B39"/>
    <mergeCell ref="C39:E39"/>
    <mergeCell ref="F39:G39"/>
    <mergeCell ref="H39:I39"/>
    <mergeCell ref="J39:L39"/>
    <mergeCell ref="M39:N39"/>
    <mergeCell ref="A40:B40"/>
    <mergeCell ref="C40:E40"/>
    <mergeCell ref="F40:G40"/>
    <mergeCell ref="H40:I40"/>
    <mergeCell ref="M41:N41"/>
    <mergeCell ref="A42:B42"/>
    <mergeCell ref="A41:B41"/>
    <mergeCell ref="C41:E41"/>
    <mergeCell ref="J42:L42"/>
    <mergeCell ref="F47:G47"/>
    <mergeCell ref="H47:I47"/>
    <mergeCell ref="M43:N43"/>
    <mergeCell ref="M44:N44"/>
    <mergeCell ref="M37:N37"/>
    <mergeCell ref="M38:N38"/>
    <mergeCell ref="A35:G35"/>
    <mergeCell ref="M36:N36"/>
    <mergeCell ref="J44:L44"/>
    <mergeCell ref="H41:I41"/>
    <mergeCell ref="J41:L41"/>
    <mergeCell ref="J43:L43"/>
    <mergeCell ref="C44:E44"/>
    <mergeCell ref="H43:I43"/>
    <mergeCell ref="H44:I44"/>
    <mergeCell ref="F42:G42"/>
    <mergeCell ref="H42:I42"/>
    <mergeCell ref="M40:N40"/>
    <mergeCell ref="H35:N35"/>
    <mergeCell ref="J40:L40"/>
    <mergeCell ref="M42:N42"/>
    <mergeCell ref="C36:E36"/>
    <mergeCell ref="C38:E38"/>
    <mergeCell ref="A37:B37"/>
    <mergeCell ref="C37:E37"/>
    <mergeCell ref="H48:I48"/>
    <mergeCell ref="H49:I49"/>
    <mergeCell ref="F49:G49"/>
    <mergeCell ref="J47:L47"/>
    <mergeCell ref="F45:G45"/>
    <mergeCell ref="J20:L20"/>
    <mergeCell ref="J21:L21"/>
    <mergeCell ref="F23:G23"/>
    <mergeCell ref="F22:G22"/>
    <mergeCell ref="H26:I26"/>
    <mergeCell ref="H27:I27"/>
    <mergeCell ref="J31:L31"/>
    <mergeCell ref="F36:G36"/>
    <mergeCell ref="F27:G27"/>
    <mergeCell ref="H29:I29"/>
    <mergeCell ref="J30:L30"/>
    <mergeCell ref="J37:L37"/>
    <mergeCell ref="H36:I36"/>
    <mergeCell ref="H37:I37"/>
    <mergeCell ref="J38:L38"/>
    <mergeCell ref="J36:L36"/>
    <mergeCell ref="F26:G26"/>
    <mergeCell ref="A9:A10"/>
    <mergeCell ref="J29:L29"/>
    <mergeCell ref="A24:B24"/>
    <mergeCell ref="C25:E25"/>
    <mergeCell ref="F25:G25"/>
    <mergeCell ref="A25:B25"/>
    <mergeCell ref="J25:L25"/>
    <mergeCell ref="J26:L26"/>
    <mergeCell ref="J27:L27"/>
    <mergeCell ref="J28:L28"/>
    <mergeCell ref="I9:J9"/>
    <mergeCell ref="H11:N11"/>
    <mergeCell ref="M25:N25"/>
    <mergeCell ref="M26:N26"/>
    <mergeCell ref="M27:N27"/>
    <mergeCell ref="M19:N19"/>
    <mergeCell ref="M21:N21"/>
    <mergeCell ref="A12:G12"/>
    <mergeCell ref="A22:B22"/>
    <mergeCell ref="A23:B23"/>
    <mergeCell ref="H23:I23"/>
    <mergeCell ref="A13:B13"/>
    <mergeCell ref="C13:E13"/>
    <mergeCell ref="C14:E14"/>
    <mergeCell ref="F18:G18"/>
    <mergeCell ref="A20:B20"/>
    <mergeCell ref="A21:B21"/>
    <mergeCell ref="C23:E23"/>
    <mergeCell ref="C22:E22"/>
    <mergeCell ref="A15:B15"/>
    <mergeCell ref="F16:G16"/>
    <mergeCell ref="C16:E16"/>
    <mergeCell ref="A16:B16"/>
    <mergeCell ref="M18:N18"/>
    <mergeCell ref="A17:B17"/>
    <mergeCell ref="A18:B18"/>
    <mergeCell ref="J16:L16"/>
    <mergeCell ref="A7:B8"/>
    <mergeCell ref="J5:L5"/>
    <mergeCell ref="M5:N5"/>
    <mergeCell ref="A14:B14"/>
    <mergeCell ref="F13:G13"/>
    <mergeCell ref="F14:G14"/>
    <mergeCell ref="K10:L10"/>
    <mergeCell ref="H14:I14"/>
    <mergeCell ref="H12:N12"/>
    <mergeCell ref="M14:N14"/>
    <mergeCell ref="J13:L13"/>
    <mergeCell ref="J14:L14"/>
    <mergeCell ref="J6:L6"/>
    <mergeCell ref="K9:L9"/>
    <mergeCell ref="A4:B6"/>
    <mergeCell ref="C4:H6"/>
    <mergeCell ref="I4:I6"/>
    <mergeCell ref="J4:L4"/>
    <mergeCell ref="M4:N4"/>
    <mergeCell ref="A11:G11"/>
    <mergeCell ref="C9:H9"/>
    <mergeCell ref="C10:H10"/>
    <mergeCell ref="I10:J10"/>
    <mergeCell ref="M6:N6"/>
    <mergeCell ref="C24:E24"/>
    <mergeCell ref="C27:E27"/>
    <mergeCell ref="A45:B45"/>
    <mergeCell ref="A44:B44"/>
    <mergeCell ref="A46:B46"/>
    <mergeCell ref="C28:E28"/>
    <mergeCell ref="A30:B30"/>
    <mergeCell ref="C29:E29"/>
    <mergeCell ref="A27:B27"/>
    <mergeCell ref="A29:B29"/>
    <mergeCell ref="C26:E26"/>
    <mergeCell ref="C42:E42"/>
    <mergeCell ref="A43:B43"/>
    <mergeCell ref="A26:B26"/>
    <mergeCell ref="A36:B36"/>
    <mergeCell ref="A34:G34"/>
    <mergeCell ref="C31:E31"/>
    <mergeCell ref="A38:B38"/>
    <mergeCell ref="C30:E30"/>
    <mergeCell ref="F29:G29"/>
    <mergeCell ref="A28:B28"/>
    <mergeCell ref="A52:B52"/>
    <mergeCell ref="C52:E52"/>
    <mergeCell ref="A51:B51"/>
    <mergeCell ref="C51:E51"/>
    <mergeCell ref="A50:B50"/>
    <mergeCell ref="C50:E50"/>
    <mergeCell ref="A48:B48"/>
    <mergeCell ref="C45:E45"/>
    <mergeCell ref="C43:E43"/>
    <mergeCell ref="C48:E48"/>
    <mergeCell ref="C49:E49"/>
    <mergeCell ref="A49:B49"/>
    <mergeCell ref="A47:B47"/>
    <mergeCell ref="C47:E47"/>
    <mergeCell ref="J1:K2"/>
    <mergeCell ref="L1:N2"/>
    <mergeCell ref="M52:N52"/>
    <mergeCell ref="F48:G48"/>
    <mergeCell ref="J51:L51"/>
    <mergeCell ref="M48:N48"/>
    <mergeCell ref="M49:N49"/>
    <mergeCell ref="M50:N50"/>
    <mergeCell ref="M51:N51"/>
    <mergeCell ref="J50:L50"/>
    <mergeCell ref="J48:L48"/>
    <mergeCell ref="H50:I50"/>
    <mergeCell ref="J49:L49"/>
    <mergeCell ref="H52:I52"/>
    <mergeCell ref="J52:L52"/>
    <mergeCell ref="H51:I51"/>
    <mergeCell ref="F50:G50"/>
    <mergeCell ref="F51:G51"/>
    <mergeCell ref="F52:G52"/>
    <mergeCell ref="J17:L17"/>
    <mergeCell ref="M15:N15"/>
    <mergeCell ref="M16:N16"/>
    <mergeCell ref="M17:N17"/>
    <mergeCell ref="H16:I16"/>
  </mergeCells>
  <phoneticPr fontId="9"/>
  <conditionalFormatting sqref="A14:N21 A25:N30 A32:N32 A37:N44 A47:N51 A53:N53">
    <cfRule type="containsBlanks" dxfId="19" priority="1">
      <formula>LEN(TRIM(A14))=0</formula>
    </cfRule>
  </conditionalFormatting>
  <pageMargins left="0.59055118110236227" right="0.19685039370078741" top="0.19685039370078741" bottom="0.19685039370078741" header="0" footer="0"/>
  <pageSetup paperSize="9" scale="94"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067AA924-E6C0-45DA-AA1B-62412CAFF989}">
          <x14:formula1>
            <xm:f>入力フォーム用項目!$G$41:$G$59</xm:f>
          </x14:formula1>
          <xm:sqref>F14:G21 M14:N21 F25:G30 M25:N30 F37:G44 M37:N44 F47:G51 M47:N51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607BF-41C8-4657-8418-0C1997F54CB8}">
  <dimension ref="A1:O52"/>
  <sheetViews>
    <sheetView view="pageBreakPreview" zoomScaleNormal="100" zoomScaleSheetLayoutView="100" workbookViewId="0">
      <selection activeCell="H11" sqref="H11:N11"/>
    </sheetView>
  </sheetViews>
  <sheetFormatPr defaultRowHeight="13"/>
  <cols>
    <col min="1" max="1" width="5.6328125" style="64" customWidth="1"/>
    <col min="2" max="2" width="4.453125" style="64" customWidth="1"/>
    <col min="3" max="5" width="8.6328125" style="64" customWidth="1"/>
    <col min="6" max="7" width="7.6328125" style="64" customWidth="1"/>
    <col min="8" max="8" width="5.6328125" style="88" customWidth="1"/>
    <col min="9" max="9" width="4.90625" style="64" customWidth="1"/>
    <col min="10" max="12" width="8.6328125" style="64" customWidth="1"/>
    <col min="13" max="14" width="7.6328125" style="64" customWidth="1"/>
    <col min="15" max="16384" width="8.7265625" style="64"/>
  </cols>
  <sheetData>
    <row r="1" spans="1:14" s="99" customFormat="1" ht="18" customHeight="1">
      <c r="A1" s="99" t="s">
        <v>38</v>
      </c>
      <c r="H1" s="88"/>
      <c r="J1" s="1480" t="s">
        <v>16</v>
      </c>
      <c r="K1" s="1481"/>
      <c r="L1" s="1484" t="str">
        <f>基本情報シート!V6</f>
        <v xml:space="preserve"> </v>
      </c>
      <c r="M1" s="1485"/>
      <c r="N1" s="1486"/>
    </row>
    <row r="2" spans="1:14" ht="18" customHeight="1" thickBot="1">
      <c r="A2" s="554"/>
      <c r="G2" s="263" t="s">
        <v>52</v>
      </c>
      <c r="J2" s="1482"/>
      <c r="K2" s="1483"/>
      <c r="L2" s="1487"/>
      <c r="M2" s="1488"/>
      <c r="N2" s="1489"/>
    </row>
    <row r="3" spans="1:14" ht="9" customHeight="1" thickBot="1">
      <c r="G3" s="263"/>
    </row>
    <row r="4" spans="1:14" ht="17" customHeight="1">
      <c r="A4" s="1569" t="s">
        <v>37</v>
      </c>
      <c r="B4" s="1570"/>
      <c r="C4" s="1575">
        <f>計画書!C5</f>
        <v>0</v>
      </c>
      <c r="D4" s="1576"/>
      <c r="E4" s="1576"/>
      <c r="F4" s="1576"/>
      <c r="G4" s="1576"/>
      <c r="H4" s="1577"/>
      <c r="I4" s="1584" t="s">
        <v>39</v>
      </c>
      <c r="J4" s="1587" t="s">
        <v>772</v>
      </c>
      <c r="K4" s="1588"/>
      <c r="L4" s="1589"/>
      <c r="M4" s="1637">
        <f>計画書!M4</f>
        <v>0</v>
      </c>
      <c r="N4" s="1591"/>
    </row>
    <row r="5" spans="1:14" ht="15" customHeight="1">
      <c r="A5" s="1571"/>
      <c r="B5" s="1572"/>
      <c r="C5" s="1578"/>
      <c r="D5" s="1579"/>
      <c r="E5" s="1579"/>
      <c r="F5" s="1579"/>
      <c r="G5" s="1579"/>
      <c r="H5" s="1580"/>
      <c r="I5" s="1585"/>
      <c r="J5" s="1545" t="s">
        <v>17</v>
      </c>
      <c r="K5" s="1545"/>
      <c r="L5" s="1546"/>
      <c r="M5" s="1648">
        <f>計画書!M5</f>
        <v>0</v>
      </c>
      <c r="N5" s="1548"/>
    </row>
    <row r="6" spans="1:14" ht="15" customHeight="1" thickBot="1">
      <c r="A6" s="1573"/>
      <c r="B6" s="1574"/>
      <c r="C6" s="1581"/>
      <c r="D6" s="1582"/>
      <c r="E6" s="1582"/>
      <c r="F6" s="1582"/>
      <c r="G6" s="1582"/>
      <c r="H6" s="1583"/>
      <c r="I6" s="1586"/>
      <c r="J6" s="1565" t="s">
        <v>40</v>
      </c>
      <c r="K6" s="1565"/>
      <c r="L6" s="1566"/>
      <c r="M6" s="1649">
        <f>計画書!M6</f>
        <v>0</v>
      </c>
      <c r="N6" s="1530"/>
    </row>
    <row r="7" spans="1:14" ht="17.149999999999999" customHeight="1">
      <c r="A7" s="1541" t="s">
        <v>41</v>
      </c>
      <c r="B7" s="1542"/>
      <c r="C7" s="1620">
        <f>計画書!C7</f>
        <v>0</v>
      </c>
      <c r="D7" s="1621"/>
      <c r="E7" s="1621"/>
      <c r="F7" s="1621"/>
      <c r="G7" s="1621"/>
      <c r="H7" s="1622"/>
      <c r="I7" s="1618" t="s">
        <v>67</v>
      </c>
      <c r="J7" s="555" t="s">
        <v>78</v>
      </c>
      <c r="K7" s="1626">
        <f>計画書!K7</f>
        <v>0</v>
      </c>
      <c r="L7" s="1627"/>
      <c r="M7" s="1627"/>
      <c r="N7" s="1628"/>
    </row>
    <row r="8" spans="1:14" ht="17.149999999999999" customHeight="1" thickBot="1">
      <c r="A8" s="1543"/>
      <c r="B8" s="1544"/>
      <c r="C8" s="1623"/>
      <c r="D8" s="1624"/>
      <c r="E8" s="1624"/>
      <c r="F8" s="1624"/>
      <c r="G8" s="1624"/>
      <c r="H8" s="1625"/>
      <c r="I8" s="1619"/>
      <c r="J8" s="556" t="s">
        <v>79</v>
      </c>
      <c r="K8" s="1629">
        <f>計画書!K8</f>
        <v>0</v>
      </c>
      <c r="L8" s="1630"/>
      <c r="M8" s="1630"/>
      <c r="N8" s="1631"/>
    </row>
    <row r="9" spans="1:14" ht="16" customHeight="1">
      <c r="A9" s="1593" t="s">
        <v>42</v>
      </c>
      <c r="B9" s="557" t="s">
        <v>43</v>
      </c>
      <c r="C9" s="1521">
        <f>計画書!C9</f>
        <v>0</v>
      </c>
      <c r="D9" s="1522"/>
      <c r="E9" s="1522"/>
      <c r="F9" s="1522"/>
      <c r="G9" s="1522"/>
      <c r="H9" s="1523"/>
      <c r="I9" s="1596" t="s">
        <v>142</v>
      </c>
      <c r="J9" s="1597"/>
      <c r="K9" s="1567" t="s">
        <v>44</v>
      </c>
      <c r="L9" s="1568"/>
      <c r="M9" s="1634" t="str">
        <f>計画書!M9</f>
        <v xml:space="preserve"> </v>
      </c>
      <c r="N9" s="1635"/>
    </row>
    <row r="10" spans="1:14" ht="16" customHeight="1" thickBot="1">
      <c r="A10" s="1594"/>
      <c r="B10" s="558" t="s">
        <v>45</v>
      </c>
      <c r="C10" s="1524">
        <f>計画書!C10</f>
        <v>0</v>
      </c>
      <c r="D10" s="1525"/>
      <c r="E10" s="1525"/>
      <c r="F10" s="1525"/>
      <c r="G10" s="1525"/>
      <c r="H10" s="1526"/>
      <c r="I10" s="1527" t="s">
        <v>209</v>
      </c>
      <c r="J10" s="1528"/>
      <c r="K10" s="1555" t="s">
        <v>46</v>
      </c>
      <c r="L10" s="1556"/>
      <c r="M10" s="1632" t="str">
        <f>計画書!M10</f>
        <v xml:space="preserve"> </v>
      </c>
      <c r="N10" s="1633"/>
    </row>
    <row r="11" spans="1:14" ht="20.149999999999999" customHeight="1" thickBot="1">
      <c r="A11" s="1650" t="s">
        <v>282</v>
      </c>
      <c r="B11" s="1651"/>
      <c r="C11" s="1651"/>
      <c r="D11" s="1651"/>
      <c r="E11" s="1651"/>
      <c r="F11" s="1651"/>
      <c r="G11" s="1651"/>
      <c r="H11" s="1598" t="e">
        <f>基本情報シート!R11+2</f>
        <v>#VALUE!</v>
      </c>
      <c r="I11" s="1599"/>
      <c r="J11" s="1599"/>
      <c r="K11" s="1599"/>
      <c r="L11" s="1599"/>
      <c r="M11" s="1599"/>
      <c r="N11" s="1600"/>
    </row>
    <row r="12" spans="1:14">
      <c r="A12" s="1601" t="s">
        <v>184</v>
      </c>
      <c r="B12" s="1602"/>
      <c r="C12" s="1602"/>
      <c r="D12" s="1602"/>
      <c r="E12" s="1602"/>
      <c r="F12" s="1602"/>
      <c r="G12" s="1603"/>
      <c r="H12" s="1558" t="s">
        <v>147</v>
      </c>
      <c r="I12" s="1559"/>
      <c r="J12" s="1559"/>
      <c r="K12" s="1559"/>
      <c r="L12" s="1559"/>
      <c r="M12" s="1559"/>
      <c r="N12" s="1560"/>
    </row>
    <row r="13" spans="1:14" ht="18" customHeight="1">
      <c r="A13" s="1537" t="s">
        <v>47</v>
      </c>
      <c r="B13" s="1538"/>
      <c r="C13" s="1606" t="s">
        <v>48</v>
      </c>
      <c r="D13" s="1608"/>
      <c r="E13" s="1538"/>
      <c r="F13" s="1606" t="s">
        <v>49</v>
      </c>
      <c r="G13" s="1607"/>
      <c r="H13" s="1537" t="s">
        <v>47</v>
      </c>
      <c r="I13" s="1538"/>
      <c r="J13" s="1606" t="s">
        <v>48</v>
      </c>
      <c r="K13" s="1608"/>
      <c r="L13" s="1538"/>
      <c r="M13" s="1606" t="s">
        <v>49</v>
      </c>
      <c r="N13" s="1607"/>
    </row>
    <row r="14" spans="1:14" ht="17.149999999999999" customHeight="1">
      <c r="A14" s="1652"/>
      <c r="B14" s="1517"/>
      <c r="C14" s="1518"/>
      <c r="D14" s="1519"/>
      <c r="E14" s="1520"/>
      <c r="F14" s="1518"/>
      <c r="G14" s="1595"/>
      <c r="H14" s="1516"/>
      <c r="I14" s="1517"/>
      <c r="J14" s="1518"/>
      <c r="K14" s="1519"/>
      <c r="L14" s="1520"/>
      <c r="M14" s="1518"/>
      <c r="N14" s="1595"/>
    </row>
    <row r="15" spans="1:14" ht="17.149999999999999" customHeight="1">
      <c r="A15" s="1500"/>
      <c r="B15" s="1501"/>
      <c r="C15" s="1492"/>
      <c r="D15" s="1498"/>
      <c r="E15" s="1499"/>
      <c r="F15" s="1492"/>
      <c r="G15" s="1493"/>
      <c r="H15" s="1500"/>
      <c r="I15" s="1501"/>
      <c r="J15" s="1492"/>
      <c r="K15" s="1498"/>
      <c r="L15" s="1499"/>
      <c r="M15" s="1492"/>
      <c r="N15" s="1493"/>
    </row>
    <row r="16" spans="1:14" ht="17.149999999999999" customHeight="1">
      <c r="A16" s="1500"/>
      <c r="B16" s="1501"/>
      <c r="C16" s="1492"/>
      <c r="D16" s="1498"/>
      <c r="E16" s="1499"/>
      <c r="F16" s="1492"/>
      <c r="G16" s="1493"/>
      <c r="H16" s="1500"/>
      <c r="I16" s="1501"/>
      <c r="J16" s="1492"/>
      <c r="K16" s="1498"/>
      <c r="L16" s="1499"/>
      <c r="M16" s="1492"/>
      <c r="N16" s="1493"/>
    </row>
    <row r="17" spans="1:14" ht="17.149999999999999" customHeight="1">
      <c r="A17" s="1500"/>
      <c r="B17" s="1501"/>
      <c r="C17" s="1492"/>
      <c r="D17" s="1498"/>
      <c r="E17" s="1499"/>
      <c r="F17" s="1492"/>
      <c r="G17" s="1493"/>
      <c r="H17" s="1500"/>
      <c r="I17" s="1501"/>
      <c r="J17" s="1492"/>
      <c r="K17" s="1498"/>
      <c r="L17" s="1499"/>
      <c r="M17" s="1492"/>
      <c r="N17" s="1493"/>
    </row>
    <row r="18" spans="1:14" ht="17.149999999999999" customHeight="1">
      <c r="A18" s="1500"/>
      <c r="B18" s="1501"/>
      <c r="C18" s="1492"/>
      <c r="D18" s="1498"/>
      <c r="E18" s="1499"/>
      <c r="F18" s="1492"/>
      <c r="G18" s="1493"/>
      <c r="H18" s="1500"/>
      <c r="I18" s="1501"/>
      <c r="J18" s="1492"/>
      <c r="K18" s="1498"/>
      <c r="L18" s="1499"/>
      <c r="M18" s="1492"/>
      <c r="N18" s="1493"/>
    </row>
    <row r="19" spans="1:14" ht="17.149999999999999" customHeight="1">
      <c r="A19" s="1500"/>
      <c r="B19" s="1501"/>
      <c r="C19" s="1492"/>
      <c r="D19" s="1498"/>
      <c r="E19" s="1499"/>
      <c r="F19" s="1492"/>
      <c r="G19" s="1493"/>
      <c r="H19" s="1500"/>
      <c r="I19" s="1501"/>
      <c r="J19" s="1492"/>
      <c r="K19" s="1498"/>
      <c r="L19" s="1499"/>
      <c r="M19" s="1492"/>
      <c r="N19" s="1493"/>
    </row>
    <row r="20" spans="1:14" ht="17.149999999999999" customHeight="1">
      <c r="A20" s="1500"/>
      <c r="B20" s="1501"/>
      <c r="C20" s="1492"/>
      <c r="D20" s="1498"/>
      <c r="E20" s="1499"/>
      <c r="F20" s="1492"/>
      <c r="G20" s="1493"/>
      <c r="H20" s="1500"/>
      <c r="I20" s="1501"/>
      <c r="J20" s="1492"/>
      <c r="K20" s="1498"/>
      <c r="L20" s="1499"/>
      <c r="M20" s="1492"/>
      <c r="N20" s="1493"/>
    </row>
    <row r="21" spans="1:14" ht="17.149999999999999" customHeight="1">
      <c r="A21" s="1507"/>
      <c r="B21" s="1508"/>
      <c r="C21" s="1494"/>
      <c r="D21" s="1495"/>
      <c r="E21" s="1496"/>
      <c r="F21" s="1494"/>
      <c r="G21" s="1497"/>
      <c r="H21" s="1507"/>
      <c r="I21" s="1508"/>
      <c r="J21" s="1494"/>
      <c r="K21" s="1495"/>
      <c r="L21" s="1496"/>
      <c r="M21" s="1494"/>
      <c r="N21" s="1497"/>
    </row>
    <row r="22" spans="1:14" ht="17.149999999999999" customHeight="1">
      <c r="A22" s="1533">
        <v>0.63541666666666663</v>
      </c>
      <c r="B22" s="1534"/>
      <c r="C22" s="1514" t="s">
        <v>119</v>
      </c>
      <c r="D22" s="1515"/>
      <c r="E22" s="1515"/>
      <c r="F22" s="1604" t="s">
        <v>185</v>
      </c>
      <c r="G22" s="1604"/>
      <c r="H22" s="1604"/>
      <c r="I22" s="1604"/>
      <c r="J22" s="561"/>
      <c r="K22" s="561"/>
      <c r="L22" s="561"/>
      <c r="M22" s="561"/>
      <c r="N22" s="562"/>
    </row>
    <row r="23" spans="1:14" ht="17.149999999999999" customHeight="1">
      <c r="A23" s="1535">
        <v>0.64930555555555558</v>
      </c>
      <c r="B23" s="1536"/>
      <c r="C23" s="1531" t="s">
        <v>181</v>
      </c>
      <c r="D23" s="1532"/>
      <c r="E23" s="1532"/>
      <c r="F23" s="561" t="s">
        <v>120</v>
      </c>
      <c r="G23" s="561"/>
      <c r="H23" s="561"/>
      <c r="I23" s="561"/>
      <c r="J23" s="561"/>
      <c r="K23" s="561"/>
      <c r="L23" s="561"/>
      <c r="M23" s="561"/>
      <c r="N23" s="562"/>
    </row>
    <row r="24" spans="1:14" ht="17.149999999999999" customHeight="1">
      <c r="A24" s="1516"/>
      <c r="B24" s="1517"/>
      <c r="C24" s="1518"/>
      <c r="D24" s="1519"/>
      <c r="E24" s="1520"/>
      <c r="F24" s="1518"/>
      <c r="G24" s="1595"/>
      <c r="H24" s="1516"/>
      <c r="I24" s="1517"/>
      <c r="J24" s="1518"/>
      <c r="K24" s="1519"/>
      <c r="L24" s="1520"/>
      <c r="M24" s="1518"/>
      <c r="N24" s="1595"/>
    </row>
    <row r="25" spans="1:14" ht="17.149999999999999" customHeight="1">
      <c r="A25" s="1500"/>
      <c r="B25" s="1501"/>
      <c r="C25" s="1492"/>
      <c r="D25" s="1498"/>
      <c r="E25" s="1499"/>
      <c r="F25" s="1492"/>
      <c r="G25" s="1493"/>
      <c r="H25" s="1500"/>
      <c r="I25" s="1501"/>
      <c r="J25" s="1492"/>
      <c r="K25" s="1498"/>
      <c r="L25" s="1499"/>
      <c r="M25" s="1492"/>
      <c r="N25" s="1493"/>
    </row>
    <row r="26" spans="1:14" ht="17.149999999999999" customHeight="1">
      <c r="A26" s="1500"/>
      <c r="B26" s="1501"/>
      <c r="C26" s="1492"/>
      <c r="D26" s="1498"/>
      <c r="E26" s="1499"/>
      <c r="F26" s="1492"/>
      <c r="G26" s="1493"/>
      <c r="H26" s="1500"/>
      <c r="I26" s="1501"/>
      <c r="J26" s="1492"/>
      <c r="K26" s="1498"/>
      <c r="L26" s="1499"/>
      <c r="M26" s="1492"/>
      <c r="N26" s="1493"/>
    </row>
    <row r="27" spans="1:14" ht="17.149999999999999" customHeight="1">
      <c r="A27" s="1500"/>
      <c r="B27" s="1501"/>
      <c r="C27" s="1492"/>
      <c r="D27" s="1498"/>
      <c r="E27" s="1499"/>
      <c r="F27" s="1492"/>
      <c r="G27" s="1493"/>
      <c r="H27" s="1500"/>
      <c r="I27" s="1501"/>
      <c r="J27" s="1492"/>
      <c r="K27" s="1498"/>
      <c r="L27" s="1499"/>
      <c r="M27" s="1492"/>
      <c r="N27" s="1493"/>
    </row>
    <row r="28" spans="1:14" ht="17.149999999999999" customHeight="1">
      <c r="A28" s="1500"/>
      <c r="B28" s="1501"/>
      <c r="C28" s="1492"/>
      <c r="D28" s="1498"/>
      <c r="E28" s="1499"/>
      <c r="F28" s="1492"/>
      <c r="G28" s="1493"/>
      <c r="H28" s="1500"/>
      <c r="I28" s="1501"/>
      <c r="J28" s="1492"/>
      <c r="K28" s="1498"/>
      <c r="L28" s="1499"/>
      <c r="M28" s="1492"/>
      <c r="N28" s="1493"/>
    </row>
    <row r="29" spans="1:14" ht="17.149999999999999" customHeight="1">
      <c r="A29" s="1500"/>
      <c r="B29" s="1501"/>
      <c r="C29" s="1492"/>
      <c r="D29" s="1498"/>
      <c r="E29" s="1499"/>
      <c r="F29" s="1492"/>
      <c r="G29" s="1493"/>
      <c r="H29" s="1500"/>
      <c r="I29" s="1501"/>
      <c r="J29" s="1492"/>
      <c r="K29" s="1498"/>
      <c r="L29" s="1499"/>
      <c r="M29" s="1492"/>
      <c r="N29" s="1493"/>
    </row>
    <row r="30" spans="1:14" ht="17.149999999999999" customHeight="1">
      <c r="A30" s="1507"/>
      <c r="B30" s="1508"/>
      <c r="C30" s="1494"/>
      <c r="D30" s="1495"/>
      <c r="E30" s="1496"/>
      <c r="F30" s="1494"/>
      <c r="G30" s="1497"/>
      <c r="H30" s="1507"/>
      <c r="I30" s="1508"/>
      <c r="J30" s="1494"/>
      <c r="K30" s="1495"/>
      <c r="L30" s="1496"/>
      <c r="M30" s="1494"/>
      <c r="N30" s="1497"/>
    </row>
    <row r="31" spans="1:14" ht="17.149999999999999" customHeight="1" thickBot="1">
      <c r="A31" s="1510">
        <v>0.91666666666666663</v>
      </c>
      <c r="B31" s="1511"/>
      <c r="C31" s="1512" t="s">
        <v>50</v>
      </c>
      <c r="D31" s="1513"/>
      <c r="E31" s="1513"/>
      <c r="F31" s="1509"/>
      <c r="G31" s="1491"/>
      <c r="H31" s="1502"/>
      <c r="I31" s="1503"/>
      <c r="J31" s="1504"/>
      <c r="K31" s="1505"/>
      <c r="L31" s="1506"/>
      <c r="M31" s="1490"/>
      <c r="N31" s="1491"/>
    </row>
    <row r="32" spans="1:14" ht="25" customHeight="1" thickBot="1">
      <c r="A32" s="1685" t="s">
        <v>80</v>
      </c>
      <c r="B32" s="1686"/>
      <c r="C32" s="1686"/>
      <c r="D32" s="1686"/>
      <c r="E32" s="1686"/>
      <c r="F32" s="1686"/>
      <c r="G32" s="1686"/>
      <c r="H32" s="1686"/>
      <c r="I32" s="1686"/>
      <c r="J32" s="1686"/>
      <c r="K32" s="1686"/>
      <c r="L32" s="1686"/>
      <c r="M32" s="1686"/>
      <c r="N32" s="1687"/>
    </row>
    <row r="33" spans="1:15" ht="13" customHeight="1" thickBot="1">
      <c r="A33" s="559"/>
      <c r="H33" s="560"/>
    </row>
    <row r="34" spans="1:15" ht="20.149999999999999" customHeight="1" thickBot="1">
      <c r="A34" s="1650" t="s">
        <v>283</v>
      </c>
      <c r="B34" s="1688"/>
      <c r="C34" s="1688"/>
      <c r="D34" s="1688"/>
      <c r="E34" s="1688"/>
      <c r="F34" s="1688"/>
      <c r="G34" s="1688"/>
      <c r="H34" s="1598" t="e">
        <f>H11+1</f>
        <v>#VALUE!</v>
      </c>
      <c r="I34" s="1598"/>
      <c r="J34" s="1598"/>
      <c r="K34" s="1598"/>
      <c r="L34" s="1598"/>
      <c r="M34" s="1598"/>
      <c r="N34" s="1636"/>
    </row>
    <row r="35" spans="1:15" ht="18" customHeight="1">
      <c r="A35" s="1689"/>
      <c r="B35" s="1690"/>
      <c r="C35" s="1690"/>
      <c r="D35" s="1690"/>
      <c r="E35" s="1690"/>
      <c r="F35" s="1690"/>
      <c r="G35" s="1691"/>
      <c r="H35" s="1612" t="s">
        <v>147</v>
      </c>
      <c r="I35" s="1613"/>
      <c r="J35" s="1613"/>
      <c r="K35" s="1613"/>
      <c r="L35" s="1613"/>
      <c r="M35" s="1613"/>
      <c r="N35" s="1614"/>
    </row>
    <row r="36" spans="1:15" ht="17.149999999999999" customHeight="1">
      <c r="A36" s="1537" t="s">
        <v>47</v>
      </c>
      <c r="B36" s="1538"/>
      <c r="C36" s="1606" t="s">
        <v>48</v>
      </c>
      <c r="D36" s="1608"/>
      <c r="E36" s="1538"/>
      <c r="F36" s="1606" t="s">
        <v>49</v>
      </c>
      <c r="G36" s="1607"/>
      <c r="H36" s="1537" t="s">
        <v>47</v>
      </c>
      <c r="I36" s="1538"/>
      <c r="J36" s="1606" t="s">
        <v>48</v>
      </c>
      <c r="K36" s="1608"/>
      <c r="L36" s="1538"/>
      <c r="M36" s="1606" t="s">
        <v>49</v>
      </c>
      <c r="N36" s="1607"/>
    </row>
    <row r="37" spans="1:15" ht="17.149999999999999" customHeight="1">
      <c r="A37" s="1516"/>
      <c r="B37" s="1517"/>
      <c r="C37" s="1518"/>
      <c r="D37" s="1519"/>
      <c r="E37" s="1520"/>
      <c r="F37" s="1518"/>
      <c r="G37" s="1595"/>
      <c r="H37" s="1516"/>
      <c r="I37" s="1517"/>
      <c r="J37" s="1518"/>
      <c r="K37" s="1519"/>
      <c r="L37" s="1520"/>
      <c r="M37" s="1518"/>
      <c r="N37" s="1595"/>
    </row>
    <row r="38" spans="1:15" ht="17.149999999999999" customHeight="1">
      <c r="A38" s="1500"/>
      <c r="B38" s="1501"/>
      <c r="C38" s="1492"/>
      <c r="D38" s="1498"/>
      <c r="E38" s="1499"/>
      <c r="F38" s="1492"/>
      <c r="G38" s="1493"/>
      <c r="H38" s="1500"/>
      <c r="I38" s="1501"/>
      <c r="J38" s="1492"/>
      <c r="K38" s="1498"/>
      <c r="L38" s="1499"/>
      <c r="M38" s="1492"/>
      <c r="N38" s="1493"/>
    </row>
    <row r="39" spans="1:15" ht="17.149999999999999" customHeight="1">
      <c r="A39" s="1500"/>
      <c r="B39" s="1501"/>
      <c r="C39" s="1492"/>
      <c r="D39" s="1498"/>
      <c r="E39" s="1499"/>
      <c r="F39" s="1492"/>
      <c r="G39" s="1493"/>
      <c r="H39" s="1500"/>
      <c r="I39" s="1501"/>
      <c r="J39" s="1492"/>
      <c r="K39" s="1498"/>
      <c r="L39" s="1499"/>
      <c r="M39" s="1492"/>
      <c r="N39" s="1493"/>
    </row>
    <row r="40" spans="1:15" ht="17.149999999999999" customHeight="1">
      <c r="A40" s="1653">
        <v>0.36458333333333331</v>
      </c>
      <c r="B40" s="1654"/>
      <c r="C40" s="1655" t="s">
        <v>290</v>
      </c>
      <c r="D40" s="1656"/>
      <c r="E40" s="1657"/>
      <c r="F40" s="1655"/>
      <c r="G40" s="1657"/>
      <c r="H40" s="1658"/>
      <c r="I40" s="1659"/>
      <c r="J40" s="1660"/>
      <c r="K40" s="1661"/>
      <c r="L40" s="1662"/>
      <c r="M40" s="656"/>
      <c r="N40" s="657"/>
      <c r="O40" s="563"/>
    </row>
    <row r="41" spans="1:15" ht="17.149999999999999" customHeight="1">
      <c r="A41" s="1500"/>
      <c r="B41" s="1501"/>
      <c r="C41" s="1492"/>
      <c r="D41" s="1498"/>
      <c r="E41" s="1499"/>
      <c r="F41" s="1492"/>
      <c r="G41" s="1493"/>
      <c r="H41" s="1500"/>
      <c r="I41" s="1501"/>
      <c r="J41" s="1492"/>
      <c r="K41" s="1498"/>
      <c r="L41" s="1499"/>
      <c r="M41" s="1492"/>
      <c r="N41" s="1493"/>
    </row>
    <row r="42" spans="1:15" ht="17.149999999999999" customHeight="1">
      <c r="A42" s="1500"/>
      <c r="B42" s="1501"/>
      <c r="C42" s="1492"/>
      <c r="D42" s="1498"/>
      <c r="E42" s="1499"/>
      <c r="F42" s="1492"/>
      <c r="G42" s="1493"/>
      <c r="H42" s="1500"/>
      <c r="I42" s="1501"/>
      <c r="J42" s="1492"/>
      <c r="K42" s="1498"/>
      <c r="L42" s="1499"/>
      <c r="M42" s="1492"/>
      <c r="N42" s="1493"/>
    </row>
    <row r="43" spans="1:15" ht="17.149999999999999" customHeight="1">
      <c r="A43" s="1500"/>
      <c r="B43" s="1501"/>
      <c r="C43" s="1492"/>
      <c r="D43" s="1498"/>
      <c r="E43" s="1499"/>
      <c r="F43" s="1492"/>
      <c r="G43" s="1493"/>
      <c r="H43" s="1500"/>
      <c r="I43" s="1501"/>
      <c r="J43" s="1492"/>
      <c r="K43" s="1498"/>
      <c r="L43" s="1499"/>
      <c r="M43" s="1492"/>
      <c r="N43" s="1493"/>
    </row>
    <row r="44" spans="1:15" ht="17.149999999999999" customHeight="1">
      <c r="A44" s="1663"/>
      <c r="B44" s="1664"/>
      <c r="C44" s="1665"/>
      <c r="D44" s="1666"/>
      <c r="E44" s="1667"/>
      <c r="F44" s="1668"/>
      <c r="G44" s="1669"/>
      <c r="H44" s="1670"/>
      <c r="I44" s="1671"/>
      <c r="J44" s="1681"/>
      <c r="K44" s="1682"/>
      <c r="L44" s="1683"/>
      <c r="M44" s="1682"/>
      <c r="N44" s="1684"/>
    </row>
    <row r="45" spans="1:15" ht="17.149999999999999" customHeight="1">
      <c r="A45" s="1674"/>
      <c r="B45" s="1675"/>
      <c r="C45" s="1672"/>
      <c r="D45" s="1679"/>
      <c r="E45" s="1680"/>
      <c r="F45" s="1672"/>
      <c r="G45" s="1673"/>
      <c r="H45" s="1674"/>
      <c r="I45" s="1675"/>
      <c r="J45" s="1672"/>
      <c r="K45" s="1679"/>
      <c r="L45" s="1680"/>
      <c r="M45" s="1672"/>
      <c r="N45" s="1673"/>
    </row>
    <row r="46" spans="1:15" ht="17.149999999999999" customHeight="1">
      <c r="A46" s="1500"/>
      <c r="B46" s="1501"/>
      <c r="C46" s="1492"/>
      <c r="D46" s="1498"/>
      <c r="E46" s="1499"/>
      <c r="F46" s="1492"/>
      <c r="G46" s="1493"/>
      <c r="H46" s="1500"/>
      <c r="I46" s="1501"/>
      <c r="J46" s="1492"/>
      <c r="K46" s="1498"/>
      <c r="L46" s="1499"/>
      <c r="M46" s="1492"/>
      <c r="N46" s="1493"/>
    </row>
    <row r="47" spans="1:15" ht="17.149999999999999" customHeight="1">
      <c r="A47" s="1500"/>
      <c r="B47" s="1501"/>
      <c r="C47" s="1492"/>
      <c r="D47" s="1498"/>
      <c r="E47" s="1499"/>
      <c r="F47" s="1492"/>
      <c r="G47" s="1493"/>
      <c r="H47" s="1500"/>
      <c r="I47" s="1501"/>
      <c r="J47" s="1492"/>
      <c r="K47" s="1498"/>
      <c r="L47" s="1499"/>
      <c r="M47" s="1492"/>
      <c r="N47" s="1493"/>
    </row>
    <row r="48" spans="1:15" ht="17.149999999999999" customHeight="1">
      <c r="A48" s="1500"/>
      <c r="B48" s="1501"/>
      <c r="C48" s="1492"/>
      <c r="D48" s="1498"/>
      <c r="E48" s="1499"/>
      <c r="F48" s="1492"/>
      <c r="G48" s="1493"/>
      <c r="H48" s="1500"/>
      <c r="I48" s="1501"/>
      <c r="J48" s="1492"/>
      <c r="K48" s="1498"/>
      <c r="L48" s="1499"/>
      <c r="M48" s="1492"/>
      <c r="N48" s="1493"/>
    </row>
    <row r="49" spans="1:14" ht="17.149999999999999" customHeight="1">
      <c r="A49" s="1507"/>
      <c r="B49" s="1508"/>
      <c r="C49" s="1494"/>
      <c r="D49" s="1495"/>
      <c r="E49" s="1496"/>
      <c r="F49" s="1494"/>
      <c r="G49" s="1497"/>
      <c r="H49" s="1507"/>
      <c r="I49" s="1508"/>
      <c r="J49" s="1494"/>
      <c r="K49" s="1495"/>
      <c r="L49" s="1496"/>
      <c r="M49" s="1494"/>
      <c r="N49" s="1497"/>
    </row>
    <row r="50" spans="1:14" ht="54.75" customHeight="1" thickBot="1">
      <c r="A50" s="1676" t="s">
        <v>309</v>
      </c>
      <c r="B50" s="1677"/>
      <c r="C50" s="1677"/>
      <c r="D50" s="1677"/>
      <c r="E50" s="1677"/>
      <c r="F50" s="1677"/>
      <c r="G50" s="1677"/>
      <c r="H50" s="1677"/>
      <c r="I50" s="1677"/>
      <c r="J50" s="1677"/>
      <c r="K50" s="1677"/>
      <c r="L50" s="1677"/>
      <c r="M50" s="1677"/>
      <c r="N50" s="1678"/>
    </row>
    <row r="51" spans="1:14">
      <c r="A51" s="1638" t="s">
        <v>310</v>
      </c>
      <c r="B51" s="1639"/>
      <c r="C51" s="1642"/>
      <c r="D51" s="1643"/>
      <c r="E51" s="1643"/>
      <c r="F51" s="1643"/>
      <c r="G51" s="1643"/>
      <c r="H51" s="1643"/>
      <c r="I51" s="1643"/>
      <c r="J51" s="1643"/>
      <c r="K51" s="1643"/>
      <c r="L51" s="1643"/>
      <c r="M51" s="1643"/>
      <c r="N51" s="1644"/>
    </row>
    <row r="52" spans="1:14" ht="13.5" thickBot="1">
      <c r="A52" s="1640"/>
      <c r="B52" s="1641"/>
      <c r="C52" s="1645"/>
      <c r="D52" s="1646"/>
      <c r="E52" s="1646"/>
      <c r="F52" s="1646"/>
      <c r="G52" s="1646"/>
      <c r="H52" s="1646"/>
      <c r="I52" s="1646"/>
      <c r="J52" s="1646"/>
      <c r="K52" s="1646"/>
      <c r="L52" s="1646"/>
      <c r="M52" s="1646"/>
      <c r="N52" s="1647"/>
    </row>
  </sheetData>
  <sheetProtection algorithmName="SHA-512" hashValue="lQ25qsM9mT38FCLgI1PkUuCGuoGLkCVmlfqxYJLSmOedNjB3HY7cBkkSWxPfWkg0ETywk9yl6vgvTmJyq7/XcQ==" saltValue="o7o57UCl2bftK9N/K3yIVQ==" spinCount="100000" sheet="1" objects="1" scenarios="1"/>
  <mergeCells count="228">
    <mergeCell ref="J45:L45"/>
    <mergeCell ref="M45:N45"/>
    <mergeCell ref="J44:L44"/>
    <mergeCell ref="M44:N44"/>
    <mergeCell ref="F24:G24"/>
    <mergeCell ref="H24:I24"/>
    <mergeCell ref="J24:L24"/>
    <mergeCell ref="M24:N24"/>
    <mergeCell ref="A32:N32"/>
    <mergeCell ref="A34:G34"/>
    <mergeCell ref="H34:N34"/>
    <mergeCell ref="A35:G35"/>
    <mergeCell ref="H35:N35"/>
    <mergeCell ref="A31:B31"/>
    <mergeCell ref="C31:E31"/>
    <mergeCell ref="F31:G31"/>
    <mergeCell ref="H31:I31"/>
    <mergeCell ref="J31:L31"/>
    <mergeCell ref="M31:N31"/>
    <mergeCell ref="A30:B30"/>
    <mergeCell ref="C30:E30"/>
    <mergeCell ref="F30:G30"/>
    <mergeCell ref="A45:B45"/>
    <mergeCell ref="C45:E45"/>
    <mergeCell ref="J47:L47"/>
    <mergeCell ref="M47:N47"/>
    <mergeCell ref="A46:B46"/>
    <mergeCell ref="C46:E46"/>
    <mergeCell ref="F46:G46"/>
    <mergeCell ref="H46:I46"/>
    <mergeCell ref="J46:L46"/>
    <mergeCell ref="M46:N46"/>
    <mergeCell ref="A50:N50"/>
    <mergeCell ref="A49:B49"/>
    <mergeCell ref="C49:E49"/>
    <mergeCell ref="F49:G49"/>
    <mergeCell ref="H49:I49"/>
    <mergeCell ref="J49:L49"/>
    <mergeCell ref="M49:N49"/>
    <mergeCell ref="A48:B48"/>
    <mergeCell ref="C48:E48"/>
    <mergeCell ref="F48:G48"/>
    <mergeCell ref="H48:I48"/>
    <mergeCell ref="J48:L48"/>
    <mergeCell ref="M48:N48"/>
    <mergeCell ref="A44:B44"/>
    <mergeCell ref="C44:E44"/>
    <mergeCell ref="F44:G44"/>
    <mergeCell ref="H44:I44"/>
    <mergeCell ref="F45:G45"/>
    <mergeCell ref="H45:I45"/>
    <mergeCell ref="A47:B47"/>
    <mergeCell ref="C47:E47"/>
    <mergeCell ref="F47:G47"/>
    <mergeCell ref="H47:I47"/>
    <mergeCell ref="A43:B43"/>
    <mergeCell ref="C43:E43"/>
    <mergeCell ref="F43:G43"/>
    <mergeCell ref="H43:I43"/>
    <mergeCell ref="J43:L43"/>
    <mergeCell ref="M43:N43"/>
    <mergeCell ref="A42:B42"/>
    <mergeCell ref="C42:E42"/>
    <mergeCell ref="F42:G42"/>
    <mergeCell ref="H42:I42"/>
    <mergeCell ref="J42:L42"/>
    <mergeCell ref="M42:N42"/>
    <mergeCell ref="A41:B41"/>
    <mergeCell ref="C41:E41"/>
    <mergeCell ref="F41:G41"/>
    <mergeCell ref="H41:I41"/>
    <mergeCell ref="J41:L41"/>
    <mergeCell ref="M41:N41"/>
    <mergeCell ref="A39:B39"/>
    <mergeCell ref="C39:E39"/>
    <mergeCell ref="F39:G39"/>
    <mergeCell ref="H39:I39"/>
    <mergeCell ref="J39:L39"/>
    <mergeCell ref="M39:N39"/>
    <mergeCell ref="A40:B40"/>
    <mergeCell ref="C40:E40"/>
    <mergeCell ref="F40:G40"/>
    <mergeCell ref="H40:I40"/>
    <mergeCell ref="J40:L40"/>
    <mergeCell ref="A38:B38"/>
    <mergeCell ref="C38:E38"/>
    <mergeCell ref="F38:G38"/>
    <mergeCell ref="H38:I38"/>
    <mergeCell ref="J38:L38"/>
    <mergeCell ref="M38:N38"/>
    <mergeCell ref="M36:N36"/>
    <mergeCell ref="A37:B37"/>
    <mergeCell ref="C37:E37"/>
    <mergeCell ref="F37:G37"/>
    <mergeCell ref="H37:I37"/>
    <mergeCell ref="J37:L37"/>
    <mergeCell ref="M37:N37"/>
    <mergeCell ref="A36:B36"/>
    <mergeCell ref="C36:E36"/>
    <mergeCell ref="F36:G36"/>
    <mergeCell ref="H36:I36"/>
    <mergeCell ref="J36:L36"/>
    <mergeCell ref="H30:I30"/>
    <mergeCell ref="J30:L30"/>
    <mergeCell ref="M30:N30"/>
    <mergeCell ref="A29:B29"/>
    <mergeCell ref="C29:E29"/>
    <mergeCell ref="F29:G29"/>
    <mergeCell ref="H29:I29"/>
    <mergeCell ref="J29:L29"/>
    <mergeCell ref="M29:N29"/>
    <mergeCell ref="A28:B28"/>
    <mergeCell ref="C28:E28"/>
    <mergeCell ref="F28:G28"/>
    <mergeCell ref="H28:I28"/>
    <mergeCell ref="J28:L28"/>
    <mergeCell ref="M28:N28"/>
    <mergeCell ref="A27:B27"/>
    <mergeCell ref="C27:E27"/>
    <mergeCell ref="F27:G27"/>
    <mergeCell ref="H27:I27"/>
    <mergeCell ref="J27:L27"/>
    <mergeCell ref="M27:N27"/>
    <mergeCell ref="J25:L25"/>
    <mergeCell ref="M25:N25"/>
    <mergeCell ref="A26:B26"/>
    <mergeCell ref="C26:E26"/>
    <mergeCell ref="F26:G26"/>
    <mergeCell ref="H26:I26"/>
    <mergeCell ref="J26:L26"/>
    <mergeCell ref="M26:N26"/>
    <mergeCell ref="A24:B24"/>
    <mergeCell ref="C24:E24"/>
    <mergeCell ref="A25:B25"/>
    <mergeCell ref="C25:E25"/>
    <mergeCell ref="F25:G25"/>
    <mergeCell ref="H25:I25"/>
    <mergeCell ref="A22:B22"/>
    <mergeCell ref="C22:E22"/>
    <mergeCell ref="F22:G22"/>
    <mergeCell ref="H22:I22"/>
    <mergeCell ref="A23:B23"/>
    <mergeCell ref="C23:E23"/>
    <mergeCell ref="A21:B21"/>
    <mergeCell ref="C21:E21"/>
    <mergeCell ref="F21:G21"/>
    <mergeCell ref="H21:I21"/>
    <mergeCell ref="J21:L21"/>
    <mergeCell ref="M21:N21"/>
    <mergeCell ref="A20:B20"/>
    <mergeCell ref="C20:E20"/>
    <mergeCell ref="F20:G20"/>
    <mergeCell ref="H20:I20"/>
    <mergeCell ref="J20:L20"/>
    <mergeCell ref="M20:N20"/>
    <mergeCell ref="A19:B19"/>
    <mergeCell ref="C19:E19"/>
    <mergeCell ref="F19:G19"/>
    <mergeCell ref="H19:I19"/>
    <mergeCell ref="J19:L19"/>
    <mergeCell ref="M19:N19"/>
    <mergeCell ref="A18:B18"/>
    <mergeCell ref="C18:E18"/>
    <mergeCell ref="F18:G18"/>
    <mergeCell ref="H18:I18"/>
    <mergeCell ref="J18:L18"/>
    <mergeCell ref="M18:N18"/>
    <mergeCell ref="A17:B17"/>
    <mergeCell ref="C17:E17"/>
    <mergeCell ref="F17:G17"/>
    <mergeCell ref="H17:I17"/>
    <mergeCell ref="J17:L17"/>
    <mergeCell ref="M17:N17"/>
    <mergeCell ref="A16:B16"/>
    <mergeCell ref="C16:E16"/>
    <mergeCell ref="F16:G16"/>
    <mergeCell ref="H16:I16"/>
    <mergeCell ref="J16:L16"/>
    <mergeCell ref="M16:N16"/>
    <mergeCell ref="A15:B15"/>
    <mergeCell ref="C15:E15"/>
    <mergeCell ref="F15:G15"/>
    <mergeCell ref="H15:I15"/>
    <mergeCell ref="J15:L15"/>
    <mergeCell ref="M15:N15"/>
    <mergeCell ref="F14:G14"/>
    <mergeCell ref="H14:I14"/>
    <mergeCell ref="J14:L14"/>
    <mergeCell ref="M14:N14"/>
    <mergeCell ref="A13:B13"/>
    <mergeCell ref="C13:E13"/>
    <mergeCell ref="F13:G13"/>
    <mergeCell ref="H13:I13"/>
    <mergeCell ref="J13:L13"/>
    <mergeCell ref="M13:N13"/>
    <mergeCell ref="A51:B52"/>
    <mergeCell ref="C51:N52"/>
    <mergeCell ref="J5:L5"/>
    <mergeCell ref="M5:N5"/>
    <mergeCell ref="J6:L6"/>
    <mergeCell ref="M6:N6"/>
    <mergeCell ref="I10:J10"/>
    <mergeCell ref="K10:L10"/>
    <mergeCell ref="A11:G11"/>
    <mergeCell ref="H11:N11"/>
    <mergeCell ref="A12:G12"/>
    <mergeCell ref="H12:N12"/>
    <mergeCell ref="A7:B8"/>
    <mergeCell ref="A9:A10"/>
    <mergeCell ref="C9:H9"/>
    <mergeCell ref="I9:J9"/>
    <mergeCell ref="K9:L9"/>
    <mergeCell ref="C10:H10"/>
    <mergeCell ref="C7:H8"/>
    <mergeCell ref="I7:I8"/>
    <mergeCell ref="K7:N7"/>
    <mergeCell ref="K8:N8"/>
    <mergeCell ref="A14:B14"/>
    <mergeCell ref="C14:E14"/>
    <mergeCell ref="A4:B6"/>
    <mergeCell ref="C4:H6"/>
    <mergeCell ref="I4:I6"/>
    <mergeCell ref="J4:L4"/>
    <mergeCell ref="M4:N4"/>
    <mergeCell ref="J1:K2"/>
    <mergeCell ref="L1:N2"/>
    <mergeCell ref="M9:N9"/>
    <mergeCell ref="M10:N10"/>
  </mergeCells>
  <phoneticPr fontId="9"/>
  <conditionalFormatting sqref="A14:N21">
    <cfRule type="containsBlanks" dxfId="18" priority="3">
      <formula>LEN(TRIM(A14))=0</formula>
    </cfRule>
  </conditionalFormatting>
  <conditionalFormatting sqref="A32:N32 A37:N39 A41:N49">
    <cfRule type="containsBlanks" dxfId="17" priority="2">
      <formula>LEN(TRIM(A32))=0</formula>
    </cfRule>
  </conditionalFormatting>
  <conditionalFormatting sqref="A24:N30">
    <cfRule type="containsBlanks" dxfId="16" priority="1">
      <formula>LEN(TRIM(A24))=0</formula>
    </cfRule>
  </conditionalFormatting>
  <dataValidations count="1">
    <dataValidation type="list" allowBlank="1" showInputMessage="1" sqref="M40 F40" xr:uid="{E4C2DACB-3164-41C8-BD33-6B2184E86623}">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3"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xr:uid="{BAE71BA6-F2A5-4320-8716-90597C7BDDB7}">
          <x14:formula1>
            <xm:f>入力フォーム用項目!$G$41:$G$59</xm:f>
          </x14:formula1>
          <xm:sqref>F14:G21 M14:N21 F24:G30 M24:N30 F37:G39 M37:N39 F41:G49 M41:N49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8FFC3-0E92-4977-BCBA-4E507138D7DC}">
  <dimension ref="A1:AE56"/>
  <sheetViews>
    <sheetView view="pageBreakPreview" topLeftCell="D34" zoomScale="85" zoomScaleNormal="100" zoomScaleSheetLayoutView="85" workbookViewId="0">
      <selection activeCell="I10" sqref="I10:O10"/>
    </sheetView>
  </sheetViews>
  <sheetFormatPr defaultColWidth="8.81640625" defaultRowHeight="13"/>
  <cols>
    <col min="1" max="1" width="1.08984375" style="64" customWidth="1"/>
    <col min="2" max="21" width="7.6328125" style="64" customWidth="1"/>
    <col min="22" max="22" width="1.08984375" style="64" customWidth="1"/>
    <col min="23" max="23" width="7.6328125" style="64" customWidth="1"/>
    <col min="24" max="24" width="5.6328125" style="64" customWidth="1"/>
    <col min="25" max="16384" width="8.81640625" style="64"/>
  </cols>
  <sheetData>
    <row r="1" spans="1:24" ht="32" customHeight="1">
      <c r="B1" s="1824" t="s">
        <v>215</v>
      </c>
      <c r="C1" s="1825"/>
      <c r="D1" s="1825"/>
      <c r="E1" s="1825"/>
      <c r="F1" s="1825"/>
      <c r="G1" s="1825"/>
      <c r="H1" s="1825"/>
      <c r="I1" s="1825"/>
      <c r="J1" s="1825"/>
      <c r="K1" s="1826"/>
      <c r="L1" s="65"/>
      <c r="M1" s="1830" t="s">
        <v>37</v>
      </c>
      <c r="N1" s="1831"/>
      <c r="O1" s="1834">
        <f>基本情報シート!F11</f>
        <v>0</v>
      </c>
      <c r="P1" s="1835"/>
      <c r="Q1" s="1835"/>
      <c r="R1" s="1835"/>
      <c r="S1" s="1835"/>
      <c r="T1" s="1835"/>
      <c r="U1" s="1836"/>
    </row>
    <row r="2" spans="1:24" ht="16.5" customHeight="1" thickBot="1">
      <c r="B2" s="1827"/>
      <c r="C2" s="1828"/>
      <c r="D2" s="1828"/>
      <c r="E2" s="1828"/>
      <c r="F2" s="1828"/>
      <c r="G2" s="1828"/>
      <c r="H2" s="1828"/>
      <c r="I2" s="1828"/>
      <c r="J2" s="1828"/>
      <c r="K2" s="1829"/>
      <c r="L2" s="66"/>
      <c r="M2" s="1832"/>
      <c r="N2" s="1833"/>
      <c r="O2" s="1837"/>
      <c r="P2" s="1838"/>
      <c r="Q2" s="1838"/>
      <c r="R2" s="1838"/>
      <c r="S2" s="1838"/>
      <c r="T2" s="1838"/>
      <c r="U2" s="1839"/>
    </row>
    <row r="3" spans="1:24" ht="17" customHeight="1" thickBot="1">
      <c r="B3" s="67"/>
      <c r="C3" s="68"/>
      <c r="D3" s="68"/>
      <c r="E3" s="69"/>
      <c r="F3" s="69"/>
      <c r="G3" s="69"/>
      <c r="H3" s="69"/>
      <c r="I3" s="69"/>
      <c r="J3" s="69"/>
      <c r="K3" s="69"/>
      <c r="L3" s="69"/>
      <c r="M3" s="69"/>
      <c r="N3" s="70"/>
      <c r="O3" s="70"/>
      <c r="P3" s="71"/>
      <c r="Q3" s="71"/>
      <c r="R3" s="71"/>
      <c r="S3" s="71"/>
      <c r="T3" s="71"/>
      <c r="U3" s="71"/>
    </row>
    <row r="4" spans="1:24" ht="41.5" customHeight="1" thickBot="1">
      <c r="B4" s="1840" t="s">
        <v>325</v>
      </c>
      <c r="C4" s="1841"/>
      <c r="D4" s="1841"/>
      <c r="E4" s="1841"/>
      <c r="F4" s="1841"/>
      <c r="G4" s="1841"/>
      <c r="H4" s="1842"/>
      <c r="I4" s="72" t="s">
        <v>276</v>
      </c>
      <c r="J4" s="73"/>
      <c r="K4" s="73"/>
      <c r="L4" s="73"/>
      <c r="M4" s="1845" t="s">
        <v>15</v>
      </c>
      <c r="N4" s="1846"/>
      <c r="O4" s="1843" t="str">
        <f>基本情報シート!R11</f>
        <v xml:space="preserve"> </v>
      </c>
      <c r="P4" s="1843"/>
      <c r="Q4" s="1843"/>
      <c r="R4" s="74" t="s">
        <v>578</v>
      </c>
      <c r="S4" s="1843" t="str">
        <f>基本情報シート!V11</f>
        <v xml:space="preserve"> </v>
      </c>
      <c r="T4" s="1843"/>
      <c r="U4" s="1844"/>
      <c r="W4" s="73"/>
      <c r="X4" s="73"/>
    </row>
    <row r="5" spans="1:24" ht="8" customHeight="1">
      <c r="B5" s="75"/>
      <c r="C5" s="76"/>
      <c r="D5" s="76"/>
      <c r="E5" s="66"/>
      <c r="F5" s="66"/>
      <c r="G5" s="66"/>
      <c r="H5" s="66"/>
      <c r="I5" s="66"/>
      <c r="J5" s="66"/>
      <c r="K5" s="66"/>
      <c r="L5" s="66"/>
      <c r="M5" s="66"/>
      <c r="N5" s="77"/>
      <c r="O5" s="77"/>
    </row>
    <row r="6" spans="1:24" ht="20" customHeight="1">
      <c r="B6" s="1817" t="s">
        <v>326</v>
      </c>
      <c r="C6" s="1818"/>
      <c r="D6" s="1818"/>
      <c r="E6" s="1818"/>
      <c r="F6" s="1818"/>
      <c r="G6" s="1818"/>
      <c r="H6" s="1818"/>
      <c r="I6" s="1818"/>
      <c r="J6" s="1818"/>
      <c r="K6" s="1818"/>
      <c r="L6" s="1818"/>
      <c r="M6" s="1818"/>
      <c r="N6" s="1818"/>
      <c r="O6" s="1818"/>
      <c r="P6" s="1818"/>
      <c r="Q6" s="1818"/>
      <c r="R6" s="1818"/>
      <c r="S6" s="1818"/>
      <c r="T6" s="1818"/>
      <c r="U6" s="1818"/>
      <c r="W6" s="73"/>
      <c r="X6" s="73"/>
    </row>
    <row r="7" spans="1:24" ht="20" customHeight="1">
      <c r="B7" s="1817"/>
      <c r="C7" s="1818"/>
      <c r="D7" s="1818"/>
      <c r="E7" s="1818"/>
      <c r="F7" s="1818"/>
      <c r="G7" s="1818"/>
      <c r="H7" s="1818"/>
      <c r="I7" s="1818"/>
      <c r="J7" s="1818"/>
      <c r="K7" s="1818"/>
      <c r="L7" s="1818"/>
      <c r="M7" s="1818"/>
      <c r="N7" s="1818"/>
      <c r="O7" s="1818"/>
      <c r="P7" s="1818"/>
      <c r="Q7" s="1818"/>
      <c r="R7" s="1818"/>
      <c r="S7" s="1818"/>
      <c r="T7" s="1818"/>
      <c r="U7" s="1818"/>
    </row>
    <row r="8" spans="1:24" s="78" customFormat="1" ht="20" customHeight="1">
      <c r="B8" s="1767" t="s">
        <v>227</v>
      </c>
      <c r="C8" s="1768"/>
      <c r="D8" s="1768"/>
      <c r="E8" s="1768"/>
      <c r="F8" s="1768"/>
      <c r="G8" s="1768"/>
      <c r="H8" s="1768"/>
      <c r="I8" s="1767" t="s">
        <v>228</v>
      </c>
      <c r="J8" s="1768"/>
      <c r="K8" s="1768"/>
      <c r="L8" s="1768"/>
      <c r="M8" s="1768"/>
      <c r="N8" s="1768"/>
      <c r="O8" s="1768"/>
      <c r="P8" s="1767" t="s">
        <v>297</v>
      </c>
      <c r="Q8" s="1768"/>
      <c r="R8" s="1768"/>
      <c r="S8" s="1768"/>
      <c r="T8" s="1768"/>
      <c r="U8" s="1769"/>
    </row>
    <row r="9" spans="1:24" ht="55.5" customHeight="1">
      <c r="B9" s="1819" t="s">
        <v>610</v>
      </c>
      <c r="C9" s="1820"/>
      <c r="D9" s="1820"/>
      <c r="E9" s="1820"/>
      <c r="F9" s="1820"/>
      <c r="G9" s="1820"/>
      <c r="H9" s="1820"/>
      <c r="I9" s="1819" t="s">
        <v>298</v>
      </c>
      <c r="J9" s="1820"/>
      <c r="K9" s="1820"/>
      <c r="L9" s="1820"/>
      <c r="M9" s="1820"/>
      <c r="N9" s="1820"/>
      <c r="O9" s="1820"/>
      <c r="P9" s="1821" t="s">
        <v>306</v>
      </c>
      <c r="Q9" s="1822"/>
      <c r="R9" s="1822"/>
      <c r="S9" s="1822"/>
      <c r="T9" s="1822"/>
      <c r="U9" s="1823"/>
      <c r="W9" s="79"/>
      <c r="X9" s="79"/>
    </row>
    <row r="10" spans="1:24" s="80" customFormat="1" ht="20" customHeight="1">
      <c r="B10" s="1767" t="s">
        <v>229</v>
      </c>
      <c r="C10" s="1768"/>
      <c r="D10" s="1768"/>
      <c r="E10" s="1768"/>
      <c r="F10" s="1768"/>
      <c r="G10" s="1768"/>
      <c r="H10" s="1768"/>
      <c r="I10" s="1767" t="s">
        <v>749</v>
      </c>
      <c r="J10" s="1768"/>
      <c r="K10" s="1768"/>
      <c r="L10" s="1768"/>
      <c r="M10" s="1768"/>
      <c r="N10" s="1768"/>
      <c r="O10" s="1769"/>
      <c r="P10" s="1773" t="s">
        <v>231</v>
      </c>
      <c r="Q10" s="1774"/>
      <c r="R10" s="1774"/>
      <c r="S10" s="1774"/>
      <c r="T10" s="1774"/>
      <c r="U10" s="1775"/>
      <c r="W10" s="79"/>
      <c r="X10" s="79"/>
    </row>
    <row r="11" spans="1:24" ht="68.5" customHeight="1">
      <c r="B11" s="1776" t="s">
        <v>299</v>
      </c>
      <c r="C11" s="1777"/>
      <c r="D11" s="1777"/>
      <c r="E11" s="1777"/>
      <c r="F11" s="1777"/>
      <c r="G11" s="1777"/>
      <c r="H11" s="1777"/>
      <c r="I11" s="1770" t="s">
        <v>750</v>
      </c>
      <c r="J11" s="1771"/>
      <c r="K11" s="1771"/>
      <c r="L11" s="1771"/>
      <c r="M11" s="1771"/>
      <c r="N11" s="1771"/>
      <c r="O11" s="1771"/>
      <c r="P11" s="1776" t="s">
        <v>300</v>
      </c>
      <c r="Q11" s="1777"/>
      <c r="R11" s="1777"/>
      <c r="S11" s="1777"/>
      <c r="T11" s="1777"/>
      <c r="U11" s="1778"/>
      <c r="W11" s="81"/>
      <c r="X11" s="81"/>
    </row>
    <row r="12" spans="1:24" s="78" customFormat="1" ht="20" customHeight="1">
      <c r="B12" s="1767" t="s">
        <v>230</v>
      </c>
      <c r="C12" s="1768"/>
      <c r="D12" s="1768"/>
      <c r="E12" s="1768"/>
      <c r="F12" s="1768"/>
      <c r="G12" s="1768"/>
      <c r="H12" s="1768"/>
      <c r="I12" s="1767" t="s">
        <v>232</v>
      </c>
      <c r="J12" s="1768"/>
      <c r="K12" s="1768"/>
      <c r="L12" s="1768"/>
      <c r="M12" s="1768"/>
      <c r="N12" s="1768"/>
      <c r="O12" s="1769"/>
      <c r="P12" s="1773" t="s">
        <v>751</v>
      </c>
      <c r="Q12" s="1774"/>
      <c r="R12" s="1774"/>
      <c r="S12" s="1774"/>
      <c r="T12" s="1774"/>
      <c r="U12" s="1775"/>
      <c r="W12" s="82"/>
      <c r="X12" s="82"/>
    </row>
    <row r="13" spans="1:24" ht="69.5" customHeight="1">
      <c r="B13" s="1770" t="s">
        <v>613</v>
      </c>
      <c r="C13" s="1771"/>
      <c r="D13" s="1771"/>
      <c r="E13" s="1771"/>
      <c r="F13" s="1771"/>
      <c r="G13" s="1771"/>
      <c r="H13" s="1771"/>
      <c r="I13" s="1770" t="s">
        <v>612</v>
      </c>
      <c r="J13" s="1771"/>
      <c r="K13" s="1771"/>
      <c r="L13" s="1771"/>
      <c r="M13" s="1771"/>
      <c r="N13" s="1771"/>
      <c r="O13" s="1771"/>
      <c r="P13" s="1776" t="s">
        <v>752</v>
      </c>
      <c r="Q13" s="1777"/>
      <c r="R13" s="1777"/>
      <c r="S13" s="1777"/>
      <c r="T13" s="1777"/>
      <c r="U13" s="1778"/>
      <c r="W13" s="81"/>
      <c r="X13" s="81"/>
    </row>
    <row r="14" spans="1:24" s="78" customFormat="1" ht="20" customHeight="1">
      <c r="B14" s="1767" t="s">
        <v>235</v>
      </c>
      <c r="C14" s="1768"/>
      <c r="D14" s="1768"/>
      <c r="E14" s="1768"/>
      <c r="F14" s="1768"/>
      <c r="G14" s="1768"/>
      <c r="H14" s="1768"/>
      <c r="I14" s="1767" t="s">
        <v>233</v>
      </c>
      <c r="J14" s="1768"/>
      <c r="K14" s="1768"/>
      <c r="L14" s="1768"/>
      <c r="M14" s="1768"/>
      <c r="N14" s="1768"/>
      <c r="O14" s="1768"/>
      <c r="P14" s="1767" t="s">
        <v>301</v>
      </c>
      <c r="Q14" s="1768"/>
      <c r="R14" s="1768"/>
      <c r="S14" s="1768"/>
      <c r="T14" s="1768"/>
      <c r="U14" s="1769"/>
      <c r="W14" s="82"/>
      <c r="X14" s="82"/>
    </row>
    <row r="15" spans="1:24" ht="53" customHeight="1">
      <c r="B15" s="1770" t="s">
        <v>611</v>
      </c>
      <c r="C15" s="1771"/>
      <c r="D15" s="1771"/>
      <c r="E15" s="1771"/>
      <c r="F15" s="1771"/>
      <c r="G15" s="1771"/>
      <c r="H15" s="1771"/>
      <c r="I15" s="1770" t="s">
        <v>302</v>
      </c>
      <c r="J15" s="1771"/>
      <c r="K15" s="1771"/>
      <c r="L15" s="1771"/>
      <c r="M15" s="1771"/>
      <c r="N15" s="1771"/>
      <c r="O15" s="1771"/>
      <c r="P15" s="1770" t="s">
        <v>303</v>
      </c>
      <c r="Q15" s="1771"/>
      <c r="R15" s="1771"/>
      <c r="S15" s="1771"/>
      <c r="T15" s="1771"/>
      <c r="U15" s="1772"/>
      <c r="W15" s="83"/>
      <c r="X15" s="83"/>
    </row>
    <row r="16" spans="1:24" s="84" customFormat="1" ht="20" customHeight="1">
      <c r="A16" s="78"/>
      <c r="B16" s="1767" t="s">
        <v>753</v>
      </c>
      <c r="C16" s="1768"/>
      <c r="D16" s="1768"/>
      <c r="E16" s="1768"/>
      <c r="F16" s="1768"/>
      <c r="G16" s="1768"/>
      <c r="H16" s="1768"/>
      <c r="I16" s="1692"/>
      <c r="J16" s="1693"/>
      <c r="K16" s="1693"/>
      <c r="L16" s="1693"/>
      <c r="M16" s="1693"/>
      <c r="N16" s="1693"/>
      <c r="O16" s="1694"/>
      <c r="P16" s="1779"/>
      <c r="Q16" s="1780"/>
      <c r="R16" s="1780"/>
      <c r="S16" s="1780"/>
      <c r="T16" s="1780"/>
      <c r="U16" s="1781"/>
      <c r="W16" s="85"/>
      <c r="X16" s="85"/>
    </row>
    <row r="17" spans="2:31" ht="49.5" customHeight="1">
      <c r="B17" s="1770" t="s">
        <v>754</v>
      </c>
      <c r="C17" s="1771"/>
      <c r="D17" s="1771"/>
      <c r="E17" s="1771"/>
      <c r="F17" s="1771"/>
      <c r="G17" s="1771"/>
      <c r="H17" s="1771"/>
      <c r="I17" s="1695"/>
      <c r="J17" s="1696"/>
      <c r="K17" s="1696"/>
      <c r="L17" s="1696"/>
      <c r="M17" s="1696"/>
      <c r="N17" s="1696"/>
      <c r="O17" s="1697"/>
      <c r="P17" s="1782"/>
      <c r="Q17" s="1783"/>
      <c r="R17" s="1783"/>
      <c r="S17" s="1783"/>
      <c r="T17" s="1783"/>
      <c r="U17" s="1784"/>
      <c r="W17" s="81"/>
      <c r="X17" s="81"/>
      <c r="Y17" s="86"/>
      <c r="Z17" s="86"/>
      <c r="AA17" s="87"/>
      <c r="AB17" s="87"/>
      <c r="AC17" s="87"/>
      <c r="AD17" s="87"/>
      <c r="AE17" s="87"/>
    </row>
    <row r="18" spans="2:31" s="88" customFormat="1" ht="15.75" customHeight="1"/>
    <row r="19" spans="2:31" s="88" customFormat="1" ht="15.75" customHeight="1" thickBot="1"/>
    <row r="20" spans="2:31" ht="15.65" customHeight="1">
      <c r="B20" s="1785" t="s">
        <v>234</v>
      </c>
      <c r="C20" s="1786"/>
      <c r="D20" s="1786"/>
      <c r="E20" s="1786"/>
      <c r="F20" s="1786"/>
      <c r="G20" s="1786"/>
      <c r="H20" s="1786"/>
      <c r="I20" s="1787"/>
      <c r="J20" s="1791" t="s">
        <v>318</v>
      </c>
      <c r="L20" s="1794" t="s">
        <v>304</v>
      </c>
      <c r="M20" s="1795"/>
      <c r="N20" s="1796"/>
      <c r="O20" s="1800" t="s">
        <v>318</v>
      </c>
      <c r="Q20" s="1803" t="s">
        <v>305</v>
      </c>
      <c r="R20" s="1804"/>
      <c r="S20" s="1804"/>
      <c r="T20" s="1805"/>
      <c r="U20" s="1755" t="s">
        <v>318</v>
      </c>
    </row>
    <row r="21" spans="2:31" s="88" customFormat="1" ht="17.149999999999999" customHeight="1" thickBot="1">
      <c r="B21" s="1788"/>
      <c r="C21" s="1789"/>
      <c r="D21" s="1789"/>
      <c r="E21" s="1789"/>
      <c r="F21" s="1789"/>
      <c r="G21" s="1789"/>
      <c r="H21" s="1789"/>
      <c r="I21" s="1790"/>
      <c r="J21" s="1792"/>
      <c r="L21" s="1797"/>
      <c r="M21" s="1798"/>
      <c r="N21" s="1799"/>
      <c r="O21" s="1801"/>
      <c r="P21" s="89"/>
      <c r="Q21" s="1806"/>
      <c r="R21" s="1807"/>
      <c r="S21" s="1807"/>
      <c r="T21" s="1808"/>
      <c r="U21" s="1756"/>
    </row>
    <row r="22" spans="2:31" ht="23.5" customHeight="1" thickBot="1">
      <c r="B22" s="1809" t="s">
        <v>319</v>
      </c>
      <c r="C22" s="1810"/>
      <c r="D22" s="1811" t="s">
        <v>68</v>
      </c>
      <c r="E22" s="1812"/>
      <c r="F22" s="1812"/>
      <c r="G22" s="1812"/>
      <c r="H22" s="1813"/>
      <c r="I22" s="111" t="s">
        <v>69</v>
      </c>
      <c r="J22" s="1793"/>
      <c r="L22" s="1814" t="s">
        <v>68</v>
      </c>
      <c r="M22" s="1815"/>
      <c r="N22" s="1816"/>
      <c r="O22" s="1802"/>
      <c r="P22" s="89"/>
      <c r="Q22" s="1752" t="s">
        <v>68</v>
      </c>
      <c r="R22" s="1753"/>
      <c r="S22" s="1754"/>
      <c r="T22" s="90" t="s">
        <v>69</v>
      </c>
      <c r="U22" s="1757"/>
    </row>
    <row r="23" spans="2:31" ht="15.65" customHeight="1" thickTop="1">
      <c r="B23" s="1731" t="s">
        <v>72</v>
      </c>
      <c r="C23" s="1732"/>
      <c r="D23" s="1758" t="s">
        <v>621</v>
      </c>
      <c r="E23" s="1759"/>
      <c r="F23" s="1759"/>
      <c r="G23" s="1759"/>
      <c r="H23" s="1760"/>
      <c r="I23" s="302">
        <v>4</v>
      </c>
      <c r="J23" s="104"/>
      <c r="L23" s="1761" t="s">
        <v>237</v>
      </c>
      <c r="M23" s="1762"/>
      <c r="N23" s="1763"/>
      <c r="O23" s="109"/>
      <c r="P23" s="91"/>
      <c r="Q23" s="1764" t="s">
        <v>82</v>
      </c>
      <c r="R23" s="1765"/>
      <c r="S23" s="1766"/>
      <c r="T23" s="307">
        <v>49</v>
      </c>
      <c r="U23" s="107"/>
    </row>
    <row r="24" spans="2:31" ht="15.65" customHeight="1">
      <c r="B24" s="1733"/>
      <c r="C24" s="1734"/>
      <c r="D24" s="1740" t="s">
        <v>84</v>
      </c>
      <c r="E24" s="1741"/>
      <c r="F24" s="1741"/>
      <c r="G24" s="1741"/>
      <c r="H24" s="1742"/>
      <c r="I24" s="303">
        <v>14</v>
      </c>
      <c r="J24" s="105"/>
      <c r="L24" s="1737" t="s">
        <v>602</v>
      </c>
      <c r="M24" s="1738"/>
      <c r="N24" s="1739"/>
      <c r="O24" s="105"/>
      <c r="P24" s="91"/>
      <c r="Q24" s="1719" t="s">
        <v>151</v>
      </c>
      <c r="R24" s="1720"/>
      <c r="S24" s="1721"/>
      <c r="T24" s="308">
        <v>63</v>
      </c>
      <c r="U24" s="105"/>
    </row>
    <row r="25" spans="2:31" ht="15.65" customHeight="1">
      <c r="B25" s="1733"/>
      <c r="C25" s="1734"/>
      <c r="D25" s="1740" t="s">
        <v>86</v>
      </c>
      <c r="E25" s="1741"/>
      <c r="F25" s="1741"/>
      <c r="G25" s="1741"/>
      <c r="H25" s="1742"/>
      <c r="I25" s="303">
        <v>34</v>
      </c>
      <c r="J25" s="105"/>
      <c r="L25" s="1737" t="s">
        <v>238</v>
      </c>
      <c r="M25" s="1738"/>
      <c r="N25" s="1739"/>
      <c r="O25" s="105"/>
      <c r="P25" s="91"/>
      <c r="Q25" s="1719" t="s">
        <v>152</v>
      </c>
      <c r="R25" s="1720"/>
      <c r="S25" s="1721"/>
      <c r="T25" s="308">
        <v>42</v>
      </c>
      <c r="U25" s="105"/>
    </row>
    <row r="26" spans="2:31" ht="15.65" customHeight="1">
      <c r="B26" s="1733"/>
      <c r="C26" s="1734"/>
      <c r="D26" s="1740" t="s">
        <v>88</v>
      </c>
      <c r="E26" s="1741"/>
      <c r="F26" s="1741"/>
      <c r="G26" s="1741"/>
      <c r="H26" s="1742"/>
      <c r="I26" s="303">
        <v>3</v>
      </c>
      <c r="J26" s="105"/>
      <c r="L26" s="1737" t="s">
        <v>239</v>
      </c>
      <c r="M26" s="1738"/>
      <c r="N26" s="1739"/>
      <c r="O26" s="105"/>
      <c r="P26" s="91"/>
      <c r="Q26" s="1719" t="s">
        <v>83</v>
      </c>
      <c r="R26" s="1720"/>
      <c r="S26" s="1721"/>
      <c r="T26" s="308">
        <v>48</v>
      </c>
      <c r="U26" s="105"/>
    </row>
    <row r="27" spans="2:31" ht="15.65" customHeight="1">
      <c r="B27" s="1733"/>
      <c r="C27" s="1734"/>
      <c r="D27" s="1740" t="s">
        <v>90</v>
      </c>
      <c r="E27" s="1741"/>
      <c r="F27" s="1741"/>
      <c r="G27" s="1741"/>
      <c r="H27" s="1742"/>
      <c r="I27" s="303">
        <v>30</v>
      </c>
      <c r="J27" s="105"/>
      <c r="L27" s="1737" t="s">
        <v>240</v>
      </c>
      <c r="M27" s="1738"/>
      <c r="N27" s="1739"/>
      <c r="O27" s="105"/>
      <c r="P27" s="91"/>
      <c r="Q27" s="1719" t="s">
        <v>85</v>
      </c>
      <c r="R27" s="1720"/>
      <c r="S27" s="1721"/>
      <c r="T27" s="308">
        <v>15</v>
      </c>
      <c r="U27" s="105"/>
    </row>
    <row r="28" spans="2:31" ht="15.65" customHeight="1">
      <c r="B28" s="1733"/>
      <c r="C28" s="1734"/>
      <c r="D28" s="1740" t="s">
        <v>148</v>
      </c>
      <c r="E28" s="1741"/>
      <c r="F28" s="1741"/>
      <c r="G28" s="1741"/>
      <c r="H28" s="1742"/>
      <c r="I28" s="303">
        <v>7</v>
      </c>
      <c r="J28" s="105"/>
      <c r="L28" s="1737" t="s">
        <v>241</v>
      </c>
      <c r="M28" s="1738"/>
      <c r="N28" s="1739"/>
      <c r="O28" s="105"/>
      <c r="P28" s="91"/>
      <c r="Q28" s="1719" t="s">
        <v>87</v>
      </c>
      <c r="R28" s="1720"/>
      <c r="S28" s="1721"/>
      <c r="T28" s="308">
        <v>45</v>
      </c>
      <c r="U28" s="105"/>
    </row>
    <row r="29" spans="2:31" ht="15.65" customHeight="1">
      <c r="B29" s="1733"/>
      <c r="C29" s="1734"/>
      <c r="D29" s="1740" t="s">
        <v>159</v>
      </c>
      <c r="E29" s="1741"/>
      <c r="F29" s="1741"/>
      <c r="G29" s="1741"/>
      <c r="H29" s="1742"/>
      <c r="I29" s="303">
        <v>3</v>
      </c>
      <c r="J29" s="105"/>
      <c r="L29" s="1737" t="s">
        <v>242</v>
      </c>
      <c r="M29" s="1738"/>
      <c r="N29" s="1739"/>
      <c r="O29" s="105"/>
      <c r="P29" s="91"/>
      <c r="Q29" s="1719" t="s">
        <v>89</v>
      </c>
      <c r="R29" s="1720"/>
      <c r="S29" s="1721"/>
      <c r="T29" s="308">
        <v>28</v>
      </c>
      <c r="U29" s="105"/>
    </row>
    <row r="30" spans="2:31" ht="15.65" customHeight="1" thickBot="1">
      <c r="B30" s="1735"/>
      <c r="C30" s="1736"/>
      <c r="D30" s="1749" t="s">
        <v>622</v>
      </c>
      <c r="E30" s="1750"/>
      <c r="F30" s="1750"/>
      <c r="G30" s="1750"/>
      <c r="H30" s="1751"/>
      <c r="I30" s="304">
        <v>10</v>
      </c>
      <c r="J30" s="106"/>
      <c r="L30" s="1737" t="s">
        <v>243</v>
      </c>
      <c r="M30" s="1738"/>
      <c r="N30" s="1739"/>
      <c r="O30" s="105"/>
      <c r="P30" s="91"/>
      <c r="Q30" s="1719" t="s">
        <v>91</v>
      </c>
      <c r="R30" s="1720"/>
      <c r="S30" s="1721"/>
      <c r="T30" s="308">
        <v>4</v>
      </c>
      <c r="U30" s="105"/>
    </row>
    <row r="31" spans="2:31" ht="15.65" customHeight="1" thickTop="1">
      <c r="B31" s="1731" t="s">
        <v>128</v>
      </c>
      <c r="C31" s="1732"/>
      <c r="D31" s="1722" t="s">
        <v>93</v>
      </c>
      <c r="E31" s="1723"/>
      <c r="F31" s="1723"/>
      <c r="G31" s="1723"/>
      <c r="H31" s="1724"/>
      <c r="I31" s="302">
        <v>76</v>
      </c>
      <c r="J31" s="104"/>
      <c r="L31" s="1737" t="s">
        <v>244</v>
      </c>
      <c r="M31" s="1738"/>
      <c r="N31" s="1739"/>
      <c r="O31" s="105"/>
      <c r="P31" s="91"/>
      <c r="Q31" s="1719" t="s">
        <v>153</v>
      </c>
      <c r="R31" s="1720"/>
      <c r="S31" s="1721"/>
      <c r="T31" s="308">
        <v>33</v>
      </c>
      <c r="U31" s="105"/>
    </row>
    <row r="32" spans="2:31" ht="15.65" customHeight="1">
      <c r="B32" s="1733"/>
      <c r="C32" s="1734"/>
      <c r="D32" s="1740" t="s">
        <v>95</v>
      </c>
      <c r="E32" s="1741"/>
      <c r="F32" s="1741"/>
      <c r="G32" s="1741"/>
      <c r="H32" s="1742"/>
      <c r="I32" s="303">
        <v>31</v>
      </c>
      <c r="J32" s="105"/>
      <c r="L32" s="1737" t="s">
        <v>511</v>
      </c>
      <c r="M32" s="1738"/>
      <c r="N32" s="1739"/>
      <c r="O32" s="105"/>
      <c r="P32" s="91"/>
      <c r="Q32" s="1719" t="s">
        <v>94</v>
      </c>
      <c r="R32" s="1720"/>
      <c r="S32" s="1721"/>
      <c r="T32" s="308">
        <v>17</v>
      </c>
      <c r="U32" s="105"/>
    </row>
    <row r="33" spans="2:21" ht="15.65" customHeight="1">
      <c r="B33" s="1733"/>
      <c r="C33" s="1734"/>
      <c r="D33" s="1740" t="s">
        <v>129</v>
      </c>
      <c r="E33" s="1741"/>
      <c r="F33" s="1741"/>
      <c r="G33" s="1741"/>
      <c r="H33" s="1742"/>
      <c r="I33" s="303">
        <v>29</v>
      </c>
      <c r="J33" s="105"/>
      <c r="L33" s="1737" t="s">
        <v>583</v>
      </c>
      <c r="M33" s="1738"/>
      <c r="N33" s="1739"/>
      <c r="O33" s="105"/>
      <c r="P33" s="91"/>
      <c r="Q33" s="1719" t="s">
        <v>212</v>
      </c>
      <c r="R33" s="1720"/>
      <c r="S33" s="1721"/>
      <c r="T33" s="308">
        <v>25</v>
      </c>
      <c r="U33" s="105"/>
    </row>
    <row r="34" spans="2:21" ht="15.65" customHeight="1">
      <c r="B34" s="1733"/>
      <c r="C34" s="1734"/>
      <c r="D34" s="1740" t="s">
        <v>172</v>
      </c>
      <c r="E34" s="1741"/>
      <c r="F34" s="1741"/>
      <c r="G34" s="1741"/>
      <c r="H34" s="1742"/>
      <c r="I34" s="303">
        <v>50</v>
      </c>
      <c r="J34" s="105"/>
      <c r="L34" s="1737" t="s">
        <v>245</v>
      </c>
      <c r="M34" s="1738"/>
      <c r="N34" s="1739"/>
      <c r="O34" s="105"/>
      <c r="P34" s="91"/>
      <c r="Q34" s="1719" t="s">
        <v>213</v>
      </c>
      <c r="R34" s="1720"/>
      <c r="S34" s="1721"/>
      <c r="T34" s="308">
        <v>25</v>
      </c>
      <c r="U34" s="105"/>
    </row>
    <row r="35" spans="2:21" ht="15.65" customHeight="1" thickBot="1">
      <c r="B35" s="1733"/>
      <c r="C35" s="1734"/>
      <c r="D35" s="1740" t="s">
        <v>130</v>
      </c>
      <c r="E35" s="1741"/>
      <c r="F35" s="1741"/>
      <c r="G35" s="1741"/>
      <c r="H35" s="1742"/>
      <c r="I35" s="303">
        <v>24</v>
      </c>
      <c r="J35" s="105"/>
      <c r="L35" s="1746" t="s">
        <v>246</v>
      </c>
      <c r="M35" s="1747"/>
      <c r="N35" s="1748"/>
      <c r="O35" s="108"/>
      <c r="P35" s="91"/>
      <c r="Q35" s="1719" t="s">
        <v>96</v>
      </c>
      <c r="R35" s="1720"/>
      <c r="S35" s="1721"/>
      <c r="T35" s="308">
        <v>33</v>
      </c>
      <c r="U35" s="105"/>
    </row>
    <row r="36" spans="2:21" ht="15.65" customHeight="1">
      <c r="B36" s="1733"/>
      <c r="C36" s="1734"/>
      <c r="D36" s="1740" t="s">
        <v>408</v>
      </c>
      <c r="E36" s="1741"/>
      <c r="F36" s="1741"/>
      <c r="G36" s="1741"/>
      <c r="H36" s="1742"/>
      <c r="I36" s="303">
        <v>10</v>
      </c>
      <c r="J36" s="105"/>
      <c r="N36" s="88"/>
      <c r="O36" s="92"/>
      <c r="Q36" s="1719" t="s">
        <v>97</v>
      </c>
      <c r="R36" s="1720"/>
      <c r="S36" s="1721"/>
      <c r="T36" s="308">
        <v>44</v>
      </c>
      <c r="U36" s="105"/>
    </row>
    <row r="37" spans="2:21" ht="15.65" customHeight="1">
      <c r="B37" s="1733"/>
      <c r="C37" s="1734"/>
      <c r="D37" s="1740" t="s">
        <v>210</v>
      </c>
      <c r="E37" s="1741"/>
      <c r="F37" s="1741"/>
      <c r="G37" s="1741"/>
      <c r="H37" s="1742"/>
      <c r="I37" s="303">
        <v>163</v>
      </c>
      <c r="J37" s="105"/>
      <c r="N37" s="88"/>
      <c r="Q37" s="1719" t="s">
        <v>92</v>
      </c>
      <c r="R37" s="1720"/>
      <c r="S37" s="1721"/>
      <c r="T37" s="308">
        <v>9</v>
      </c>
      <c r="U37" s="105"/>
    </row>
    <row r="38" spans="2:21" ht="15.65" customHeight="1" thickBot="1">
      <c r="B38" s="1735"/>
      <c r="C38" s="1736"/>
      <c r="D38" s="1743" t="s">
        <v>211</v>
      </c>
      <c r="E38" s="1744"/>
      <c r="F38" s="1744"/>
      <c r="G38" s="1744"/>
      <c r="H38" s="1745"/>
      <c r="I38" s="304">
        <v>15</v>
      </c>
      <c r="J38" s="106"/>
      <c r="N38" s="88"/>
      <c r="O38" s="93"/>
      <c r="Q38" s="1719" t="s">
        <v>154</v>
      </c>
      <c r="R38" s="1720"/>
      <c r="S38" s="1721"/>
      <c r="T38" s="308">
        <v>39</v>
      </c>
      <c r="U38" s="105"/>
    </row>
    <row r="39" spans="2:21" ht="15.65" customHeight="1" thickTop="1">
      <c r="B39" s="1731" t="s">
        <v>73</v>
      </c>
      <c r="C39" s="1732"/>
      <c r="D39" s="1722" t="s">
        <v>623</v>
      </c>
      <c r="E39" s="1723"/>
      <c r="F39" s="1723"/>
      <c r="G39" s="1723"/>
      <c r="H39" s="1724"/>
      <c r="I39" s="302">
        <v>2</v>
      </c>
      <c r="J39" s="104"/>
      <c r="N39" s="88"/>
      <c r="O39" s="94"/>
      <c r="Q39" s="1719" t="s">
        <v>155</v>
      </c>
      <c r="R39" s="1720"/>
      <c r="S39" s="1721"/>
      <c r="T39" s="308">
        <v>29</v>
      </c>
      <c r="U39" s="105"/>
    </row>
    <row r="40" spans="2:21" ht="15.65" customHeight="1">
      <c r="B40" s="1733"/>
      <c r="C40" s="1734"/>
      <c r="D40" s="1740" t="s">
        <v>131</v>
      </c>
      <c r="E40" s="1741"/>
      <c r="F40" s="1741"/>
      <c r="G40" s="1741"/>
      <c r="H40" s="1742"/>
      <c r="I40" s="303">
        <v>1</v>
      </c>
      <c r="J40" s="105"/>
      <c r="O40" s="94"/>
      <c r="Q40" s="1719" t="s">
        <v>98</v>
      </c>
      <c r="R40" s="1720"/>
      <c r="S40" s="1721"/>
      <c r="T40" s="308">
        <v>48</v>
      </c>
      <c r="U40" s="105"/>
    </row>
    <row r="41" spans="2:21" ht="15.65" customHeight="1">
      <c r="B41" s="1733"/>
      <c r="C41" s="1734"/>
      <c r="D41" s="1740" t="s">
        <v>101</v>
      </c>
      <c r="E41" s="1741"/>
      <c r="F41" s="1741"/>
      <c r="G41" s="1741"/>
      <c r="H41" s="1742"/>
      <c r="I41" s="303">
        <v>2</v>
      </c>
      <c r="J41" s="105"/>
      <c r="O41" s="94"/>
      <c r="Q41" s="1719" t="s">
        <v>156</v>
      </c>
      <c r="R41" s="1720"/>
      <c r="S41" s="1721"/>
      <c r="T41" s="308">
        <v>51</v>
      </c>
      <c r="U41" s="105"/>
    </row>
    <row r="42" spans="2:21" ht="15.65" customHeight="1" thickBot="1">
      <c r="B42" s="1735"/>
      <c r="C42" s="1736"/>
      <c r="D42" s="1743" t="s">
        <v>132</v>
      </c>
      <c r="E42" s="1744"/>
      <c r="F42" s="1744"/>
      <c r="G42" s="1744"/>
      <c r="H42" s="1745"/>
      <c r="I42" s="304">
        <v>1</v>
      </c>
      <c r="J42" s="106"/>
      <c r="K42" s="95"/>
      <c r="L42" s="96"/>
      <c r="M42" s="96"/>
      <c r="O42" s="94"/>
      <c r="Q42" s="1719" t="s">
        <v>157</v>
      </c>
      <c r="R42" s="1720"/>
      <c r="S42" s="1721"/>
      <c r="T42" s="308">
        <v>79</v>
      </c>
      <c r="U42" s="105"/>
    </row>
    <row r="43" spans="2:21" ht="15.65" customHeight="1" thickTop="1" thickBot="1">
      <c r="B43" s="1704" t="s">
        <v>333</v>
      </c>
      <c r="C43" s="1705"/>
      <c r="D43" s="1722" t="s">
        <v>335</v>
      </c>
      <c r="E43" s="1723"/>
      <c r="F43" s="1723"/>
      <c r="G43" s="1723"/>
      <c r="H43" s="1724"/>
      <c r="I43" s="302">
        <v>1</v>
      </c>
      <c r="J43" s="107"/>
      <c r="K43" s="1710" t="s">
        <v>334</v>
      </c>
      <c r="L43" s="1711"/>
      <c r="M43" s="1712"/>
      <c r="O43" s="94"/>
      <c r="Q43" s="1719" t="s">
        <v>99</v>
      </c>
      <c r="R43" s="1720"/>
      <c r="S43" s="1721"/>
      <c r="T43" s="308">
        <v>65</v>
      </c>
      <c r="U43" s="105"/>
    </row>
    <row r="44" spans="2:21" ht="15.65" customHeight="1" thickTop="1">
      <c r="B44" s="1706"/>
      <c r="C44" s="1707"/>
      <c r="D44" s="1725" t="s">
        <v>105</v>
      </c>
      <c r="E44" s="1726"/>
      <c r="F44" s="1726"/>
      <c r="G44" s="1726"/>
      <c r="H44" s="1727"/>
      <c r="I44" s="305">
        <v>158</v>
      </c>
      <c r="J44" s="105"/>
      <c r="K44" s="1713"/>
      <c r="L44" s="1714"/>
      <c r="M44" s="1715"/>
      <c r="N44" s="97"/>
      <c r="O44" s="94"/>
      <c r="Q44" s="1719" t="s">
        <v>100</v>
      </c>
      <c r="R44" s="1720"/>
      <c r="S44" s="1721"/>
      <c r="T44" s="308">
        <v>8</v>
      </c>
      <c r="U44" s="105"/>
    </row>
    <row r="45" spans="2:21" ht="15.65" customHeight="1" thickBot="1">
      <c r="B45" s="1708"/>
      <c r="C45" s="1709"/>
      <c r="D45" s="1728" t="s">
        <v>106</v>
      </c>
      <c r="E45" s="1729"/>
      <c r="F45" s="1729"/>
      <c r="G45" s="1729"/>
      <c r="H45" s="1730"/>
      <c r="I45" s="306">
        <v>139</v>
      </c>
      <c r="J45" s="108"/>
      <c r="K45" s="1716"/>
      <c r="L45" s="1717"/>
      <c r="M45" s="1718"/>
      <c r="N45" s="97"/>
      <c r="O45" s="94"/>
      <c r="Q45" s="1719" t="s">
        <v>328</v>
      </c>
      <c r="R45" s="1720"/>
      <c r="S45" s="1721"/>
      <c r="T45" s="308">
        <v>5</v>
      </c>
      <c r="U45" s="110"/>
    </row>
    <row r="46" spans="2:21" ht="15.65" customHeight="1">
      <c r="C46" s="98"/>
      <c r="E46" s="98"/>
      <c r="F46" s="98"/>
      <c r="G46" s="98"/>
      <c r="H46" s="99"/>
      <c r="I46" s="99"/>
      <c r="N46" s="97"/>
      <c r="O46" s="94"/>
      <c r="Q46" s="1719" t="s">
        <v>329</v>
      </c>
      <c r="R46" s="1720"/>
      <c r="S46" s="1721"/>
      <c r="T46" s="308">
        <v>18</v>
      </c>
      <c r="U46" s="105"/>
    </row>
    <row r="47" spans="2:21" ht="15.65" customHeight="1">
      <c r="B47" s="84"/>
      <c r="C47" s="98"/>
      <c r="E47" s="98"/>
      <c r="F47" s="98"/>
      <c r="G47" s="98"/>
      <c r="N47" s="97"/>
      <c r="O47" s="94"/>
      <c r="Q47" s="1719" t="s">
        <v>102</v>
      </c>
      <c r="R47" s="1720"/>
      <c r="S47" s="1721"/>
      <c r="T47" s="308">
        <v>57</v>
      </c>
      <c r="U47" s="105"/>
    </row>
    <row r="48" spans="2:21" ht="15" customHeight="1">
      <c r="B48" s="84" t="s">
        <v>327</v>
      </c>
      <c r="C48" s="98"/>
      <c r="E48" s="98"/>
      <c r="F48" s="98"/>
      <c r="G48" s="98"/>
      <c r="N48" s="98"/>
      <c r="O48" s="94"/>
      <c r="Q48" s="1719" t="s">
        <v>103</v>
      </c>
      <c r="R48" s="1720"/>
      <c r="S48" s="1721"/>
      <c r="T48" s="308">
        <v>33</v>
      </c>
      <c r="U48" s="105"/>
    </row>
    <row r="49" spans="2:21" ht="15" customHeight="1">
      <c r="B49" s="100" t="s">
        <v>176</v>
      </c>
      <c r="C49" s="98"/>
      <c r="E49" s="98"/>
      <c r="F49" s="98"/>
      <c r="G49" s="98"/>
      <c r="O49" s="94"/>
      <c r="Q49" s="1719" t="s">
        <v>332</v>
      </c>
      <c r="R49" s="1720"/>
      <c r="S49" s="1721"/>
      <c r="T49" s="308">
        <v>24</v>
      </c>
      <c r="U49" s="105"/>
    </row>
    <row r="50" spans="2:21" ht="15" customHeight="1">
      <c r="B50" s="101" t="s">
        <v>330</v>
      </c>
      <c r="C50" s="102"/>
      <c r="D50" s="102"/>
      <c r="E50" s="102"/>
      <c r="F50" s="102"/>
      <c r="G50" s="102"/>
      <c r="H50" s="102"/>
      <c r="I50" s="102"/>
      <c r="J50" s="102"/>
      <c r="K50" s="102"/>
      <c r="L50" s="102"/>
      <c r="M50" s="102"/>
      <c r="N50" s="102"/>
      <c r="O50" s="102"/>
      <c r="P50" s="103"/>
      <c r="Q50" s="1719" t="s">
        <v>104</v>
      </c>
      <c r="R50" s="1720"/>
      <c r="S50" s="1721"/>
      <c r="T50" s="308">
        <v>20</v>
      </c>
      <c r="U50" s="105"/>
    </row>
    <row r="51" spans="2:21" ht="15" customHeight="1">
      <c r="B51" s="84" t="s">
        <v>331</v>
      </c>
      <c r="C51" s="102"/>
      <c r="D51" s="102"/>
      <c r="E51" s="102"/>
      <c r="F51" s="102"/>
      <c r="G51" s="102"/>
      <c r="H51" s="102"/>
      <c r="I51" s="102"/>
      <c r="J51" s="102"/>
      <c r="K51" s="102"/>
      <c r="L51" s="102"/>
      <c r="M51" s="102"/>
      <c r="N51" s="102"/>
      <c r="O51" s="102"/>
      <c r="P51" s="103"/>
      <c r="Q51" s="1698" t="s">
        <v>177</v>
      </c>
      <c r="R51" s="1699"/>
      <c r="S51" s="1700"/>
      <c r="T51" s="308">
        <v>12</v>
      </c>
      <c r="U51" s="105"/>
    </row>
    <row r="52" spans="2:21" ht="15" customHeight="1" thickBot="1">
      <c r="B52" s="84" t="s">
        <v>179</v>
      </c>
      <c r="O52" s="94"/>
      <c r="Q52" s="1701" t="s">
        <v>178</v>
      </c>
      <c r="R52" s="1702"/>
      <c r="S52" s="1703"/>
      <c r="T52" s="309">
        <v>3</v>
      </c>
      <c r="U52" s="108"/>
    </row>
    <row r="53" spans="2:21" ht="15" customHeight="1">
      <c r="B53" s="84"/>
    </row>
    <row r="54" spans="2:21" ht="15" customHeight="1">
      <c r="B54" s="84"/>
    </row>
    <row r="55" spans="2:21" ht="15" customHeight="1">
      <c r="B55" s="84"/>
    </row>
    <row r="56" spans="2:21" ht="15" customHeight="1"/>
  </sheetData>
  <sheetProtection algorithmName="SHA-512" hashValue="A8bzGuFg2wi26i5s1WVxCmboPhl6X33MwIKQtp9HELlSPmKn2VLs5Wdj7IbBwUwkB46tpG9zmTnGu+ttBK3J7w==" saltValue="4qoMLMom+zgli66e7if/hQ==" spinCount="100000" sheet="1" objects="1" scenarios="1"/>
  <mergeCells count="118">
    <mergeCell ref="B1:K2"/>
    <mergeCell ref="M1:N2"/>
    <mergeCell ref="O1:U2"/>
    <mergeCell ref="B4:H4"/>
    <mergeCell ref="B10:H10"/>
    <mergeCell ref="I10:O10"/>
    <mergeCell ref="P10:U10"/>
    <mergeCell ref="S4:U4"/>
    <mergeCell ref="M4:N4"/>
    <mergeCell ref="O4:Q4"/>
    <mergeCell ref="B11:H11"/>
    <mergeCell ref="I11:O11"/>
    <mergeCell ref="P11:U11"/>
    <mergeCell ref="B6:U7"/>
    <mergeCell ref="B8:H8"/>
    <mergeCell ref="I8:O8"/>
    <mergeCell ref="P8:U8"/>
    <mergeCell ref="B9:H9"/>
    <mergeCell ref="I9:O9"/>
    <mergeCell ref="P9:U9"/>
    <mergeCell ref="B23:C30"/>
    <mergeCell ref="B14:H14"/>
    <mergeCell ref="I14:O14"/>
    <mergeCell ref="P14:U14"/>
    <mergeCell ref="B15:H15"/>
    <mergeCell ref="I15:O15"/>
    <mergeCell ref="P15:U15"/>
    <mergeCell ref="B12:H12"/>
    <mergeCell ref="I12:O12"/>
    <mergeCell ref="P12:U12"/>
    <mergeCell ref="B13:H13"/>
    <mergeCell ref="I13:O13"/>
    <mergeCell ref="P13:U13"/>
    <mergeCell ref="B16:H16"/>
    <mergeCell ref="P16:U17"/>
    <mergeCell ref="B17:H17"/>
    <mergeCell ref="B20:I21"/>
    <mergeCell ref="J20:J22"/>
    <mergeCell ref="L20:N21"/>
    <mergeCell ref="O20:O22"/>
    <mergeCell ref="Q20:T21"/>
    <mergeCell ref="B22:C22"/>
    <mergeCell ref="D22:H22"/>
    <mergeCell ref="L22:N22"/>
    <mergeCell ref="Q22:S22"/>
    <mergeCell ref="U20:U22"/>
    <mergeCell ref="D26:H26"/>
    <mergeCell ref="L26:N26"/>
    <mergeCell ref="Q26:S26"/>
    <mergeCell ref="D29:H29"/>
    <mergeCell ref="L29:N29"/>
    <mergeCell ref="Q29:S29"/>
    <mergeCell ref="D23:H23"/>
    <mergeCell ref="L23:N23"/>
    <mergeCell ref="Q23:S23"/>
    <mergeCell ref="D24:H24"/>
    <mergeCell ref="L24:N24"/>
    <mergeCell ref="Q24:S24"/>
    <mergeCell ref="D25:H25"/>
    <mergeCell ref="L25:N25"/>
    <mergeCell ref="Q25:S25"/>
    <mergeCell ref="D30:H30"/>
    <mergeCell ref="L30:N30"/>
    <mergeCell ref="Q30:S30"/>
    <mergeCell ref="D27:H27"/>
    <mergeCell ref="L27:N27"/>
    <mergeCell ref="Q27:S27"/>
    <mergeCell ref="D28:H28"/>
    <mergeCell ref="L28:N28"/>
    <mergeCell ref="Q28:S28"/>
    <mergeCell ref="B39:C42"/>
    <mergeCell ref="D39:H39"/>
    <mergeCell ref="Q39:S39"/>
    <mergeCell ref="D40:H40"/>
    <mergeCell ref="Q40:S40"/>
    <mergeCell ref="D41:H41"/>
    <mergeCell ref="Q41:S41"/>
    <mergeCell ref="D42:H42"/>
    <mergeCell ref="Q42:S42"/>
    <mergeCell ref="D33:H33"/>
    <mergeCell ref="L33:N33"/>
    <mergeCell ref="Q33:S33"/>
    <mergeCell ref="D36:H36"/>
    <mergeCell ref="Q36:S36"/>
    <mergeCell ref="D37:H37"/>
    <mergeCell ref="Q37:S37"/>
    <mergeCell ref="D38:H38"/>
    <mergeCell ref="Q38:S38"/>
    <mergeCell ref="D34:H34"/>
    <mergeCell ref="L34:N34"/>
    <mergeCell ref="Q34:S34"/>
    <mergeCell ref="D35:H35"/>
    <mergeCell ref="L35:N35"/>
    <mergeCell ref="Q35:S35"/>
    <mergeCell ref="I16:O17"/>
    <mergeCell ref="Q51:S51"/>
    <mergeCell ref="Q52:S52"/>
    <mergeCell ref="B43:C45"/>
    <mergeCell ref="K43:M43"/>
    <mergeCell ref="K44:M45"/>
    <mergeCell ref="Q46:S46"/>
    <mergeCell ref="Q47:S47"/>
    <mergeCell ref="Q48:S48"/>
    <mergeCell ref="Q49:S49"/>
    <mergeCell ref="Q50:S50"/>
    <mergeCell ref="D43:H43"/>
    <mergeCell ref="Q43:S43"/>
    <mergeCell ref="D44:H44"/>
    <mergeCell ref="Q44:S44"/>
    <mergeCell ref="D45:H45"/>
    <mergeCell ref="Q45:S45"/>
    <mergeCell ref="B31:C38"/>
    <mergeCell ref="D31:H31"/>
    <mergeCell ref="L31:N31"/>
    <mergeCell ref="Q31:S31"/>
    <mergeCell ref="D32:H32"/>
    <mergeCell ref="L32:N32"/>
    <mergeCell ref="Q32:S32"/>
  </mergeCells>
  <phoneticPr fontId="9"/>
  <conditionalFormatting sqref="J23:J45">
    <cfRule type="containsBlanks" dxfId="15" priority="4">
      <formula>LEN(TRIM(J23))=0</formula>
    </cfRule>
  </conditionalFormatting>
  <conditionalFormatting sqref="O23:O35 U23:U52">
    <cfRule type="containsBlanks" dxfId="14" priority="3">
      <formula>LEN(TRIM(O23))=0</formula>
    </cfRule>
  </conditionalFormatting>
  <conditionalFormatting sqref="K44:M45">
    <cfRule type="containsBlanks" dxfId="13" priority="2">
      <formula>LEN(TRIM(K44))=0</formula>
    </cfRule>
  </conditionalFormatting>
  <conditionalFormatting sqref="J23:J45 K44:M45 O23:O35 U23:U52">
    <cfRule type="containsBlanks" dxfId="12" priority="1">
      <formula>LEN(TRIM(J23))=0</formula>
    </cfRule>
  </conditionalFormatting>
  <pageMargins left="0.39370078740157483" right="0.39370078740157483" top="0.78740157480314965" bottom="0.78740157480314965" header="0.51181102362204722" footer="0.51181102362204722"/>
  <pageSetup paperSize="9" scale="61" orientation="portrait" r:id="rId1"/>
  <headerFooter alignWithMargins="0"/>
  <colBreaks count="1" manualBreakCount="1">
    <brk id="22" max="53"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5CFF-25EE-4932-A0BD-AFF12B93C4AA}">
  <sheetPr>
    <tabColor rgb="FFFF99FF"/>
  </sheetPr>
  <dimension ref="A1:O58"/>
  <sheetViews>
    <sheetView view="pageBreakPreview" topLeftCell="A26" zoomScale="85" zoomScaleNormal="60" zoomScaleSheetLayoutView="85" zoomScalePageLayoutView="70" workbookViewId="0">
      <selection activeCell="C17" sqref="C17:G17"/>
    </sheetView>
  </sheetViews>
  <sheetFormatPr defaultColWidth="8.81640625" defaultRowHeight="13"/>
  <cols>
    <col min="1" max="1" width="10.453125" style="238" customWidth="1"/>
    <col min="2" max="2" width="9.453125" style="238" customWidth="1"/>
    <col min="3" max="5" width="10.1796875" style="238" customWidth="1"/>
    <col min="6" max="6" width="6.6328125" style="238" customWidth="1"/>
    <col min="7" max="7" width="6.54296875" style="238" customWidth="1"/>
    <col min="8" max="8" width="8.6328125" style="238" customWidth="1"/>
    <col min="9" max="9" width="5" style="238" customWidth="1"/>
    <col min="10" max="10" width="3.6328125" style="238" customWidth="1"/>
    <col min="11" max="12" width="9.36328125" style="334" customWidth="1"/>
    <col min="13" max="13" width="9.36328125" style="238" customWidth="1"/>
    <col min="14" max="14" width="9.36328125" style="334" customWidth="1"/>
    <col min="15" max="15" width="9.36328125" style="238" customWidth="1"/>
    <col min="16" max="16384" width="8.81640625" style="238"/>
  </cols>
  <sheetData>
    <row r="1" spans="1:15" ht="16.5" customHeight="1">
      <c r="K1" s="564" t="s">
        <v>253</v>
      </c>
      <c r="L1" s="1865"/>
      <c r="M1" s="1865"/>
      <c r="N1" s="1865"/>
      <c r="O1" s="1865"/>
    </row>
    <row r="2" spans="1:15" ht="20.149999999999999" customHeight="1">
      <c r="A2" s="1866" t="s">
        <v>525</v>
      </c>
      <c r="B2" s="1866"/>
      <c r="C2" s="1866"/>
      <c r="D2" s="1866"/>
      <c r="E2" s="1866"/>
      <c r="F2" s="1866"/>
      <c r="G2" s="1866"/>
      <c r="H2" s="1866"/>
      <c r="I2" s="239"/>
      <c r="J2" s="239"/>
      <c r="K2" s="1867" t="s">
        <v>526</v>
      </c>
      <c r="L2" s="1867"/>
      <c r="M2" s="1867"/>
      <c r="N2" s="1867"/>
      <c r="O2" s="1867"/>
    </row>
    <row r="3" spans="1:15" ht="13.5" customHeight="1">
      <c r="A3" s="1866"/>
      <c r="B3" s="1866"/>
      <c r="C3" s="1866"/>
      <c r="D3" s="1866"/>
      <c r="E3" s="1866"/>
      <c r="F3" s="1866"/>
      <c r="G3" s="1866"/>
      <c r="H3" s="1866"/>
      <c r="I3" s="239"/>
      <c r="J3" s="239"/>
      <c r="K3" s="1867"/>
      <c r="L3" s="1867"/>
      <c r="M3" s="1867"/>
      <c r="N3" s="1867"/>
      <c r="O3" s="1867"/>
    </row>
    <row r="4" spans="1:15" ht="9" customHeight="1">
      <c r="A4" s="240"/>
      <c r="B4" s="240"/>
      <c r="C4" s="240"/>
      <c r="D4" s="240"/>
      <c r="E4" s="240"/>
      <c r="F4" s="240"/>
      <c r="G4" s="240"/>
      <c r="H4" s="240"/>
      <c r="I4" s="240"/>
      <c r="J4" s="240"/>
      <c r="K4" s="240"/>
      <c r="L4" s="240"/>
      <c r="N4" s="240"/>
    </row>
    <row r="5" spans="1:15" ht="19.75" customHeight="1">
      <c r="A5" s="1868" t="s">
        <v>624</v>
      </c>
      <c r="B5" s="1868"/>
      <c r="C5" s="1868"/>
      <c r="D5" s="1868"/>
      <c r="E5" s="1868"/>
      <c r="F5" s="1868"/>
      <c r="G5" s="1868"/>
      <c r="H5" s="1868"/>
      <c r="I5" s="1868"/>
      <c r="J5" s="1868"/>
      <c r="K5" s="1868"/>
      <c r="L5" s="1868"/>
      <c r="M5" s="1868"/>
      <c r="N5" s="1868"/>
      <c r="O5" s="1868"/>
    </row>
    <row r="6" spans="1:15" ht="19.75" customHeight="1">
      <c r="A6" s="241" t="s">
        <v>527</v>
      </c>
      <c r="B6" s="241"/>
      <c r="C6" s="241"/>
      <c r="D6" s="241"/>
      <c r="E6" s="241"/>
      <c r="F6" s="241"/>
      <c r="G6" s="241"/>
      <c r="H6" s="241"/>
      <c r="I6" s="241"/>
      <c r="J6" s="241"/>
      <c r="K6" s="241"/>
      <c r="L6" s="241"/>
      <c r="M6" s="241"/>
      <c r="N6" s="241"/>
      <c r="O6" s="241"/>
    </row>
    <row r="7" spans="1:15" ht="19.75" customHeight="1">
      <c r="A7" s="242" t="s">
        <v>528</v>
      </c>
      <c r="B7" s="243"/>
      <c r="C7" s="243"/>
      <c r="D7" s="243"/>
      <c r="E7" s="243"/>
      <c r="F7" s="243"/>
      <c r="G7" s="243"/>
      <c r="H7" s="243"/>
      <c r="I7" s="243"/>
      <c r="J7" s="243"/>
      <c r="K7" s="243"/>
      <c r="L7" s="241"/>
      <c r="M7" s="241"/>
      <c r="N7" s="241"/>
      <c r="O7" s="241"/>
    </row>
    <row r="8" spans="1:15" ht="19.75" customHeight="1">
      <c r="A8" s="244" t="s">
        <v>529</v>
      </c>
      <c r="B8" s="243"/>
      <c r="C8" s="243"/>
      <c r="D8" s="243"/>
      <c r="E8" s="243"/>
      <c r="F8" s="243"/>
      <c r="G8" s="243"/>
      <c r="H8" s="243"/>
      <c r="I8" s="243"/>
      <c r="J8" s="243"/>
      <c r="K8" s="243"/>
      <c r="L8" s="241"/>
      <c r="M8" s="241"/>
      <c r="N8" s="241"/>
      <c r="O8" s="241"/>
    </row>
    <row r="9" spans="1:15" ht="19.75" customHeight="1">
      <c r="A9" s="245" t="s">
        <v>671</v>
      </c>
      <c r="B9" s="245"/>
      <c r="C9" s="245"/>
      <c r="D9" s="245"/>
      <c r="E9" s="245"/>
      <c r="F9" s="245"/>
      <c r="G9" s="245"/>
      <c r="H9" s="245"/>
      <c r="I9" s="245"/>
      <c r="J9" s="245"/>
      <c r="K9" s="245"/>
      <c r="L9" s="245"/>
      <c r="M9" s="245"/>
      <c r="N9" s="245"/>
      <c r="O9" s="245"/>
    </row>
    <row r="10" spans="1:15" ht="19.75" customHeight="1">
      <c r="A10" s="245" t="s">
        <v>530</v>
      </c>
      <c r="B10" s="245"/>
      <c r="C10" s="245"/>
      <c r="D10" s="245"/>
      <c r="E10" s="245"/>
      <c r="F10" s="245"/>
      <c r="G10" s="245"/>
      <c r="H10" s="245"/>
      <c r="I10" s="245"/>
      <c r="J10" s="245"/>
      <c r="K10" s="245"/>
      <c r="L10" s="245"/>
      <c r="M10" s="245"/>
      <c r="N10" s="245"/>
      <c r="O10" s="245"/>
    </row>
    <row r="11" spans="1:15" ht="22.75" customHeight="1">
      <c r="A11" s="1869" t="s">
        <v>531</v>
      </c>
      <c r="B11" s="1870"/>
      <c r="C11" s="1870"/>
      <c r="D11" s="1870"/>
      <c r="E11" s="1870"/>
      <c r="F11" s="1870"/>
      <c r="G11" s="1870"/>
      <c r="H11" s="1870"/>
      <c r="I11" s="1870"/>
      <c r="J11" s="1870"/>
      <c r="K11" s="1870"/>
      <c r="L11" s="1870"/>
      <c r="M11" s="1870"/>
      <c r="N11" s="1870"/>
      <c r="O11" s="1871"/>
    </row>
    <row r="12" spans="1:15" ht="35.15" customHeight="1">
      <c r="A12" s="1847" t="s">
        <v>532</v>
      </c>
      <c r="B12" s="1848"/>
      <c r="C12" s="1848"/>
      <c r="D12" s="1848"/>
      <c r="E12" s="1848"/>
      <c r="F12" s="1848"/>
      <c r="G12" s="1848"/>
      <c r="H12" s="1848"/>
      <c r="I12" s="1848"/>
      <c r="J12" s="1848"/>
      <c r="K12" s="1848"/>
      <c r="L12" s="1848"/>
      <c r="M12" s="1848"/>
      <c r="N12" s="1848"/>
      <c r="O12" s="1849"/>
    </row>
    <row r="13" spans="1:15" ht="19.75" customHeight="1">
      <c r="A13" s="1847" t="s">
        <v>533</v>
      </c>
      <c r="B13" s="1848"/>
      <c r="C13" s="1848"/>
      <c r="D13" s="1848"/>
      <c r="E13" s="1848"/>
      <c r="F13" s="1848"/>
      <c r="G13" s="1848"/>
      <c r="H13" s="1848"/>
      <c r="I13" s="1848"/>
      <c r="J13" s="1848"/>
      <c r="K13" s="1848"/>
      <c r="L13" s="1848"/>
      <c r="M13" s="1848"/>
      <c r="N13" s="1848"/>
      <c r="O13" s="1849"/>
    </row>
    <row r="14" spans="1:15" ht="20.149999999999999" customHeight="1">
      <c r="A14" s="1860" t="s">
        <v>534</v>
      </c>
      <c r="B14" s="1861"/>
      <c r="C14" s="1861"/>
      <c r="D14" s="1861"/>
      <c r="E14" s="1861"/>
      <c r="F14" s="1861"/>
      <c r="G14" s="1861"/>
      <c r="H14" s="1861"/>
      <c r="I14" s="1861"/>
      <c r="J14" s="1861"/>
      <c r="K14" s="1861"/>
      <c r="L14" s="1861"/>
      <c r="M14" s="1861"/>
      <c r="N14" s="1861"/>
      <c r="O14" s="1862"/>
    </row>
    <row r="15" spans="1:15" ht="5.4" customHeight="1" thickBot="1">
      <c r="A15" s="246"/>
      <c r="B15" s="246"/>
      <c r="C15" s="246"/>
      <c r="D15" s="246"/>
      <c r="E15" s="246"/>
      <c r="F15" s="246"/>
      <c r="G15" s="246"/>
      <c r="H15" s="246"/>
      <c r="I15" s="246"/>
      <c r="J15" s="246"/>
      <c r="K15" s="246"/>
      <c r="L15" s="246"/>
      <c r="M15" s="246"/>
      <c r="N15" s="246"/>
      <c r="O15" s="247"/>
    </row>
    <row r="16" spans="1:15" ht="36.65" customHeight="1">
      <c r="A16" s="1863" t="s">
        <v>37</v>
      </c>
      <c r="B16" s="1864"/>
      <c r="C16" s="1857">
        <f>基本情報シート!F11</f>
        <v>0</v>
      </c>
      <c r="D16" s="1858"/>
      <c r="E16" s="1858"/>
      <c r="F16" s="1858"/>
      <c r="G16" s="1859"/>
      <c r="H16" s="1850" t="s">
        <v>535</v>
      </c>
      <c r="I16" s="1851"/>
      <c r="J16" s="1852"/>
      <c r="K16" s="1853" t="str">
        <f>基本情報シート!R11</f>
        <v xml:space="preserve"> </v>
      </c>
      <c r="L16" s="1854"/>
      <c r="M16" s="248" t="s">
        <v>578</v>
      </c>
      <c r="N16" s="1855" t="str">
        <f>基本情報シート!V11</f>
        <v xml:space="preserve"> </v>
      </c>
      <c r="O16" s="1856"/>
    </row>
    <row r="17" spans="1:15" ht="36.65" customHeight="1">
      <c r="A17" s="1881" t="s">
        <v>536</v>
      </c>
      <c r="B17" s="1882"/>
      <c r="C17" s="1883"/>
      <c r="D17" s="1883"/>
      <c r="E17" s="1883"/>
      <c r="F17" s="1883"/>
      <c r="G17" s="1883"/>
      <c r="H17" s="1884" t="s">
        <v>537</v>
      </c>
      <c r="I17" s="1885"/>
      <c r="J17" s="1882"/>
      <c r="K17" s="1886"/>
      <c r="L17" s="1886"/>
      <c r="M17" s="1886"/>
      <c r="N17" s="1886"/>
      <c r="O17" s="1887"/>
    </row>
    <row r="18" spans="1:15" ht="36.65" customHeight="1" thickBot="1">
      <c r="A18" s="1872" t="s">
        <v>538</v>
      </c>
      <c r="B18" s="1873"/>
      <c r="C18" s="1874"/>
      <c r="D18" s="1875"/>
      <c r="E18" s="1875"/>
      <c r="F18" s="1875"/>
      <c r="G18" s="1876"/>
      <c r="H18" s="1877" t="s">
        <v>539</v>
      </c>
      <c r="I18" s="1878"/>
      <c r="J18" s="1879"/>
      <c r="K18" s="1874"/>
      <c r="L18" s="1875"/>
      <c r="M18" s="1875"/>
      <c r="N18" s="1875"/>
      <c r="O18" s="1880"/>
    </row>
    <row r="19" spans="1:15" ht="5.4" customHeight="1" thickBot="1">
      <c r="A19" s="249"/>
      <c r="B19" s="249"/>
      <c r="C19" s="249"/>
      <c r="D19" s="249"/>
      <c r="E19" s="249"/>
      <c r="F19" s="249"/>
      <c r="G19" s="249"/>
      <c r="H19" s="249"/>
      <c r="I19" s="249"/>
      <c r="J19" s="249"/>
      <c r="K19" s="249"/>
      <c r="L19" s="249"/>
      <c r="M19" s="249"/>
      <c r="N19" s="249"/>
      <c r="O19" s="249"/>
    </row>
    <row r="20" spans="1:15" ht="26.4" customHeight="1">
      <c r="A20" s="1902" t="s">
        <v>540</v>
      </c>
      <c r="B20" s="1903"/>
      <c r="C20" s="1904" t="str">
        <f>DBCS(PHONETIC($C21))</f>
        <v/>
      </c>
      <c r="D20" s="1904"/>
      <c r="E20" s="1904"/>
      <c r="F20" s="1905"/>
      <c r="G20" s="1906" t="s">
        <v>3</v>
      </c>
      <c r="H20" s="1908"/>
      <c r="I20" s="1909"/>
      <c r="J20" s="1912" t="s">
        <v>541</v>
      </c>
      <c r="K20" s="1888" t="s">
        <v>542</v>
      </c>
      <c r="L20" s="1889"/>
      <c r="M20" s="1889"/>
      <c r="N20" s="1889"/>
      <c r="O20" s="1890"/>
    </row>
    <row r="21" spans="1:15" ht="10.25" customHeight="1">
      <c r="A21" s="1894" t="s">
        <v>543</v>
      </c>
      <c r="B21" s="1895"/>
      <c r="C21" s="1896"/>
      <c r="D21" s="1896"/>
      <c r="E21" s="1896"/>
      <c r="F21" s="1897"/>
      <c r="G21" s="1907"/>
      <c r="H21" s="1910"/>
      <c r="I21" s="1911"/>
      <c r="J21" s="1913"/>
      <c r="K21" s="1891"/>
      <c r="L21" s="1892"/>
      <c r="M21" s="1892"/>
      <c r="N21" s="1892"/>
      <c r="O21" s="1893"/>
    </row>
    <row r="22" spans="1:15" ht="37.75" customHeight="1">
      <c r="A22" s="1881"/>
      <c r="B22" s="1882"/>
      <c r="C22" s="1898"/>
      <c r="D22" s="1898"/>
      <c r="E22" s="1898"/>
      <c r="F22" s="1899"/>
      <c r="G22" s="1900" t="s">
        <v>544</v>
      </c>
      <c r="H22" s="1900"/>
      <c r="I22" s="1883"/>
      <c r="J22" s="1883"/>
      <c r="K22" s="1883"/>
      <c r="L22" s="1883"/>
      <c r="M22" s="1883"/>
      <c r="N22" s="1883"/>
      <c r="O22" s="1901"/>
    </row>
    <row r="23" spans="1:15" ht="72" customHeight="1" thickBot="1">
      <c r="A23" s="1914" t="s">
        <v>545</v>
      </c>
      <c r="B23" s="1915"/>
      <c r="C23" s="1916"/>
      <c r="D23" s="1916"/>
      <c r="E23" s="1916"/>
      <c r="F23" s="1917"/>
      <c r="G23" s="1918" t="s">
        <v>546</v>
      </c>
      <c r="H23" s="1918"/>
      <c r="I23" s="1919"/>
      <c r="J23" s="1919"/>
      <c r="K23" s="1919"/>
      <c r="L23" s="1919"/>
      <c r="M23" s="1919"/>
      <c r="N23" s="1919"/>
      <c r="O23" s="1920"/>
    </row>
    <row r="24" spans="1:15" ht="23.15" customHeight="1">
      <c r="A24" s="1921" t="s">
        <v>547</v>
      </c>
      <c r="B24" s="1922"/>
      <c r="C24" s="1922"/>
      <c r="D24" s="1922"/>
      <c r="E24" s="1922"/>
      <c r="F24" s="1922"/>
      <c r="G24" s="1923"/>
      <c r="H24" s="1889" t="s">
        <v>548</v>
      </c>
      <c r="I24" s="1889"/>
      <c r="J24" s="1889"/>
      <c r="K24" s="1930" t="s">
        <v>549</v>
      </c>
      <c r="L24" s="1930"/>
      <c r="M24" s="1930"/>
      <c r="N24" s="1930"/>
      <c r="O24" s="1931"/>
    </row>
    <row r="25" spans="1:15" ht="23.15" customHeight="1">
      <c r="A25" s="1924"/>
      <c r="B25" s="1925"/>
      <c r="C25" s="1925"/>
      <c r="D25" s="1925"/>
      <c r="E25" s="1925"/>
      <c r="F25" s="1925"/>
      <c r="G25" s="1926"/>
      <c r="H25" s="1892"/>
      <c r="I25" s="1892"/>
      <c r="J25" s="1892"/>
      <c r="K25" s="1932" t="s">
        <v>550</v>
      </c>
      <c r="L25" s="1932"/>
      <c r="M25" s="1932"/>
      <c r="N25" s="1932"/>
      <c r="O25" s="1933"/>
    </row>
    <row r="26" spans="1:15" ht="23.15" customHeight="1">
      <c r="A26" s="1924"/>
      <c r="B26" s="1925"/>
      <c r="C26" s="1925"/>
      <c r="D26" s="1925"/>
      <c r="E26" s="1925"/>
      <c r="F26" s="1925"/>
      <c r="G26" s="1926"/>
      <c r="H26" s="1934" t="s">
        <v>551</v>
      </c>
      <c r="I26" s="1934"/>
      <c r="J26" s="1934"/>
      <c r="K26" s="1936" t="s">
        <v>550</v>
      </c>
      <c r="L26" s="1936"/>
      <c r="M26" s="1936"/>
      <c r="N26" s="1936"/>
      <c r="O26" s="1937"/>
    </row>
    <row r="27" spans="1:15" ht="23.15" customHeight="1" thickBot="1">
      <c r="A27" s="1927"/>
      <c r="B27" s="1928"/>
      <c r="C27" s="1928"/>
      <c r="D27" s="1928"/>
      <c r="E27" s="1928"/>
      <c r="F27" s="1928"/>
      <c r="G27" s="1929"/>
      <c r="H27" s="1935"/>
      <c r="I27" s="1935"/>
      <c r="J27" s="1935"/>
      <c r="K27" s="1938" t="s">
        <v>552</v>
      </c>
      <c r="L27" s="1938"/>
      <c r="M27" s="1938"/>
      <c r="N27" s="1938"/>
      <c r="O27" s="1939"/>
    </row>
    <row r="28" spans="1:15" ht="18" customHeight="1">
      <c r="A28" s="1940" t="s">
        <v>553</v>
      </c>
      <c r="B28" s="1941"/>
      <c r="C28" s="1942" t="s">
        <v>554</v>
      </c>
      <c r="D28" s="1943"/>
      <c r="E28" s="1943"/>
      <c r="F28" s="1943"/>
      <c r="G28" s="1944" t="s">
        <v>555</v>
      </c>
      <c r="H28" s="1945"/>
      <c r="I28" s="1950"/>
      <c r="J28" s="1951"/>
      <c r="K28" s="1952" t="s">
        <v>556</v>
      </c>
      <c r="L28" s="1952"/>
      <c r="M28" s="1952"/>
      <c r="N28" s="1952"/>
      <c r="O28" s="1953"/>
    </row>
    <row r="29" spans="1:15" ht="18" customHeight="1">
      <c r="A29" s="1954" t="s">
        <v>557</v>
      </c>
      <c r="B29" s="1955"/>
      <c r="C29" s="1956"/>
      <c r="D29" s="1956"/>
      <c r="E29" s="1956"/>
      <c r="F29" s="1957"/>
      <c r="G29" s="1946"/>
      <c r="H29" s="1947"/>
      <c r="I29" s="1958"/>
      <c r="J29" s="1959"/>
      <c r="K29" s="1960" t="s">
        <v>558</v>
      </c>
      <c r="L29" s="1960"/>
      <c r="M29" s="1960"/>
      <c r="N29" s="1960"/>
      <c r="O29" s="1961"/>
    </row>
    <row r="30" spans="1:15" ht="18" customHeight="1">
      <c r="A30" s="1954"/>
      <c r="B30" s="1955"/>
      <c r="C30" s="1956"/>
      <c r="D30" s="1956"/>
      <c r="E30" s="1956"/>
      <c r="F30" s="1957"/>
      <c r="G30" s="1946"/>
      <c r="H30" s="1947"/>
      <c r="I30" s="1958"/>
      <c r="J30" s="1959"/>
      <c r="K30" s="1960" t="s">
        <v>559</v>
      </c>
      <c r="L30" s="1960"/>
      <c r="M30" s="1960"/>
      <c r="N30" s="1960"/>
      <c r="O30" s="1961"/>
    </row>
    <row r="31" spans="1:15" ht="18" customHeight="1">
      <c r="A31" s="1962" t="s">
        <v>560</v>
      </c>
      <c r="B31" s="1963"/>
      <c r="C31" s="1966"/>
      <c r="D31" s="1967"/>
      <c r="E31" s="1967"/>
      <c r="F31" s="1968"/>
      <c r="G31" s="1946"/>
      <c r="H31" s="1947"/>
      <c r="I31" s="1958"/>
      <c r="J31" s="1959"/>
      <c r="K31" s="1960" t="s">
        <v>561</v>
      </c>
      <c r="L31" s="1960"/>
      <c r="M31" s="1960"/>
      <c r="N31" s="1960"/>
      <c r="O31" s="1961"/>
    </row>
    <row r="32" spans="1:15" ht="18" customHeight="1" thickBot="1">
      <c r="A32" s="1964"/>
      <c r="B32" s="1965"/>
      <c r="C32" s="1969"/>
      <c r="D32" s="1970"/>
      <c r="E32" s="1970"/>
      <c r="F32" s="1971"/>
      <c r="G32" s="1948"/>
      <c r="H32" s="1949"/>
      <c r="I32" s="1972"/>
      <c r="J32" s="1973"/>
      <c r="K32" s="1974" t="s">
        <v>620</v>
      </c>
      <c r="L32" s="1974"/>
      <c r="M32" s="1974"/>
      <c r="N32" s="1974"/>
      <c r="O32" s="1975"/>
    </row>
    <row r="33" spans="1:15" s="250" customFormat="1" ht="23.15" customHeight="1">
      <c r="A33" s="1976" t="s">
        <v>562</v>
      </c>
      <c r="B33" s="1977"/>
      <c r="C33" s="1977"/>
      <c r="D33" s="1978"/>
      <c r="E33" s="1863" t="s">
        <v>563</v>
      </c>
      <c r="F33" s="1979"/>
      <c r="G33" s="1979"/>
      <c r="H33" s="1979"/>
      <c r="I33" s="1979"/>
      <c r="J33" s="1979"/>
      <c r="K33" s="1979"/>
      <c r="L33" s="1979"/>
      <c r="M33" s="1979"/>
      <c r="N33" s="1979"/>
      <c r="O33" s="1980"/>
    </row>
    <row r="34" spans="1:15" s="250" customFormat="1" ht="24" customHeight="1">
      <c r="A34" s="251" t="s">
        <v>564</v>
      </c>
      <c r="B34" s="252" t="s">
        <v>565</v>
      </c>
      <c r="C34" s="1981" t="s">
        <v>566</v>
      </c>
      <c r="D34" s="1982"/>
      <c r="E34" s="253" t="s">
        <v>567</v>
      </c>
      <c r="F34" s="254"/>
      <c r="G34" s="255"/>
      <c r="H34" s="255"/>
      <c r="I34" s="255"/>
      <c r="J34" s="255"/>
      <c r="K34" s="255"/>
      <c r="L34" s="255"/>
      <c r="M34" s="255"/>
      <c r="N34" s="255"/>
      <c r="O34" s="256"/>
    </row>
    <row r="35" spans="1:15" s="247" customFormat="1" ht="23.15" customHeight="1" thickBot="1">
      <c r="A35" s="257" t="s">
        <v>568</v>
      </c>
      <c r="B35" s="335" t="s">
        <v>569</v>
      </c>
      <c r="C35" s="1983" t="s">
        <v>570</v>
      </c>
      <c r="D35" s="1984"/>
      <c r="E35" s="258" t="s">
        <v>571</v>
      </c>
      <c r="F35" s="259"/>
      <c r="G35" s="260"/>
      <c r="H35" s="260"/>
      <c r="I35" s="260"/>
      <c r="J35" s="260"/>
      <c r="K35" s="260"/>
      <c r="L35" s="260"/>
      <c r="M35" s="260"/>
      <c r="N35" s="260"/>
      <c r="O35" s="261"/>
    </row>
    <row r="36" spans="1:15" s="247" customFormat="1" ht="22" customHeight="1">
      <c r="A36" s="54"/>
      <c r="B36" s="336"/>
      <c r="C36" s="1985"/>
      <c r="D36" s="1986"/>
      <c r="E36" s="1987"/>
      <c r="F36" s="1988"/>
      <c r="G36" s="1988"/>
      <c r="H36" s="1988"/>
      <c r="I36" s="1988"/>
      <c r="J36" s="1988"/>
      <c r="K36" s="1988"/>
      <c r="L36" s="1988"/>
      <c r="M36" s="1988"/>
      <c r="N36" s="1988"/>
      <c r="O36" s="1989"/>
    </row>
    <row r="37" spans="1:15" s="247" customFormat="1" ht="22" customHeight="1">
      <c r="A37" s="55"/>
      <c r="B37" s="337"/>
      <c r="C37" s="1990"/>
      <c r="D37" s="1991"/>
      <c r="E37" s="1992"/>
      <c r="F37" s="1993"/>
      <c r="G37" s="1993"/>
      <c r="H37" s="1993"/>
      <c r="I37" s="1993"/>
      <c r="J37" s="1993"/>
      <c r="K37" s="1993"/>
      <c r="L37" s="1993"/>
      <c r="M37" s="1993"/>
      <c r="N37" s="1993"/>
      <c r="O37" s="1994"/>
    </row>
    <row r="38" spans="1:15" s="247" customFormat="1" ht="22" customHeight="1">
      <c r="A38" s="55"/>
      <c r="B38" s="337"/>
      <c r="C38" s="1990"/>
      <c r="D38" s="1991"/>
      <c r="E38" s="1992"/>
      <c r="F38" s="1993"/>
      <c r="G38" s="1993"/>
      <c r="H38" s="1993"/>
      <c r="I38" s="1993"/>
      <c r="J38" s="1993"/>
      <c r="K38" s="1993"/>
      <c r="L38" s="1993"/>
      <c r="M38" s="1993"/>
      <c r="N38" s="1993"/>
      <c r="O38" s="1994"/>
    </row>
    <row r="39" spans="1:15" s="247" customFormat="1" ht="22" customHeight="1">
      <c r="A39" s="55"/>
      <c r="B39" s="337"/>
      <c r="C39" s="1990"/>
      <c r="D39" s="1991"/>
      <c r="E39" s="1992"/>
      <c r="F39" s="1993"/>
      <c r="G39" s="1993"/>
      <c r="H39" s="1993"/>
      <c r="I39" s="1993"/>
      <c r="J39" s="1993"/>
      <c r="K39" s="1993"/>
      <c r="L39" s="1993"/>
      <c r="M39" s="1993"/>
      <c r="N39" s="1993"/>
      <c r="O39" s="1994"/>
    </row>
    <row r="40" spans="1:15" s="247" customFormat="1" ht="22" customHeight="1">
      <c r="A40" s="55"/>
      <c r="B40" s="337"/>
      <c r="C40" s="1990"/>
      <c r="D40" s="1991"/>
      <c r="E40" s="1992"/>
      <c r="F40" s="1993"/>
      <c r="G40" s="1993"/>
      <c r="H40" s="1993"/>
      <c r="I40" s="1993"/>
      <c r="J40" s="1993"/>
      <c r="K40" s="1993"/>
      <c r="L40" s="1993"/>
      <c r="M40" s="1993"/>
      <c r="N40" s="1993"/>
      <c r="O40" s="1994"/>
    </row>
    <row r="41" spans="1:15" s="247" customFormat="1" ht="22" customHeight="1">
      <c r="A41" s="55"/>
      <c r="B41" s="337"/>
      <c r="C41" s="1990"/>
      <c r="D41" s="1991"/>
      <c r="E41" s="1992"/>
      <c r="F41" s="1993"/>
      <c r="G41" s="1993"/>
      <c r="H41" s="1993"/>
      <c r="I41" s="1993"/>
      <c r="J41" s="1993"/>
      <c r="K41" s="1993"/>
      <c r="L41" s="1993"/>
      <c r="M41" s="1993"/>
      <c r="N41" s="1993"/>
      <c r="O41" s="1994"/>
    </row>
    <row r="42" spans="1:15" s="247" customFormat="1" ht="22" customHeight="1">
      <c r="A42" s="55"/>
      <c r="B42" s="337"/>
      <c r="C42" s="1990"/>
      <c r="D42" s="1991"/>
      <c r="E42" s="1992"/>
      <c r="F42" s="1993"/>
      <c r="G42" s="1993"/>
      <c r="H42" s="1993"/>
      <c r="I42" s="1993"/>
      <c r="J42" s="1993"/>
      <c r="K42" s="1993"/>
      <c r="L42" s="1993"/>
      <c r="M42" s="1993"/>
      <c r="N42" s="1993"/>
      <c r="O42" s="1994"/>
    </row>
    <row r="43" spans="1:15" s="247" customFormat="1" ht="22" customHeight="1">
      <c r="A43" s="55"/>
      <c r="B43" s="337"/>
      <c r="C43" s="1990"/>
      <c r="D43" s="1991"/>
      <c r="E43" s="1992"/>
      <c r="F43" s="1993"/>
      <c r="G43" s="1993"/>
      <c r="H43" s="1993"/>
      <c r="I43" s="1993"/>
      <c r="J43" s="1993"/>
      <c r="K43" s="1993"/>
      <c r="L43" s="1993"/>
      <c r="M43" s="1993"/>
      <c r="N43" s="1993"/>
      <c r="O43" s="1994"/>
    </row>
    <row r="44" spans="1:15" s="247" customFormat="1" ht="22" customHeight="1">
      <c r="A44" s="55"/>
      <c r="B44" s="337"/>
      <c r="C44" s="1990"/>
      <c r="D44" s="1991"/>
      <c r="E44" s="1992"/>
      <c r="F44" s="1993"/>
      <c r="G44" s="1993"/>
      <c r="H44" s="1993"/>
      <c r="I44" s="1993"/>
      <c r="J44" s="1993"/>
      <c r="K44" s="1993"/>
      <c r="L44" s="1993"/>
      <c r="M44" s="1993"/>
      <c r="N44" s="1993"/>
      <c r="O44" s="1994"/>
    </row>
    <row r="45" spans="1:15" s="247" customFormat="1" ht="22" customHeight="1" thickBot="1">
      <c r="A45" s="55"/>
      <c r="B45" s="337"/>
      <c r="C45" s="1990"/>
      <c r="D45" s="1991"/>
      <c r="E45" s="1997"/>
      <c r="F45" s="1998"/>
      <c r="G45" s="1998"/>
      <c r="H45" s="1998"/>
      <c r="I45" s="1998"/>
      <c r="J45" s="1998"/>
      <c r="K45" s="1998"/>
      <c r="L45" s="1998"/>
      <c r="M45" s="1998"/>
      <c r="N45" s="1998"/>
      <c r="O45" s="1999"/>
    </row>
    <row r="46" spans="1:15" s="247" customFormat="1" ht="10.5" customHeight="1">
      <c r="A46" s="1995" t="s">
        <v>572</v>
      </c>
      <c r="B46" s="1995"/>
      <c r="C46" s="1995"/>
      <c r="D46" s="1995"/>
      <c r="E46" s="1995"/>
      <c r="F46" s="1995"/>
      <c r="G46" s="1995"/>
      <c r="H46" s="1995"/>
      <c r="I46" s="1995"/>
      <c r="J46" s="1995"/>
      <c r="K46" s="1995"/>
      <c r="L46" s="1995"/>
      <c r="M46" s="1995"/>
      <c r="N46" s="1995"/>
      <c r="O46" s="1995"/>
    </row>
    <row r="47" spans="1:15" ht="37.5" customHeight="1">
      <c r="A47" s="1996"/>
      <c r="B47" s="1996"/>
      <c r="C47" s="1996"/>
      <c r="D47" s="1996"/>
      <c r="E47" s="1996"/>
      <c r="F47" s="1996"/>
      <c r="G47" s="1996"/>
      <c r="H47" s="1996"/>
      <c r="I47" s="1996"/>
      <c r="J47" s="1996"/>
      <c r="K47" s="1996"/>
      <c r="L47" s="1996"/>
      <c r="M47" s="1996"/>
      <c r="N47" s="1996"/>
      <c r="O47" s="1996"/>
    </row>
    <row r="48" spans="1:15" ht="24" customHeight="1">
      <c r="A48" s="1996"/>
      <c r="B48" s="1996"/>
      <c r="C48" s="1996"/>
      <c r="D48" s="1996"/>
      <c r="E48" s="1996"/>
      <c r="F48" s="1996"/>
      <c r="G48" s="1996"/>
      <c r="H48" s="1996"/>
      <c r="I48" s="1996"/>
      <c r="J48" s="1996"/>
      <c r="K48" s="1996"/>
      <c r="L48" s="1996"/>
      <c r="M48" s="1996"/>
      <c r="N48" s="1996"/>
      <c r="O48" s="1996"/>
    </row>
    <row r="49" ht="24" customHeight="1"/>
    <row r="50" ht="24" customHeight="1"/>
    <row r="51" ht="24" customHeight="1"/>
    <row r="52" ht="24" customHeight="1"/>
    <row r="53" ht="24" customHeight="1"/>
    <row r="54" ht="24" customHeight="1"/>
    <row r="55" ht="24" customHeight="1"/>
    <row r="56" ht="24" customHeight="1"/>
    <row r="57" ht="24" customHeight="1"/>
    <row r="58" ht="24" customHeight="1"/>
  </sheetData>
  <sheetProtection algorithmName="SHA-512" hashValue="7WEgHmFz69ror/zVvjNA4hcZy4WFpvvWEZPDoEivIqgvBGYatZlDO5ftbgRdP2z/C9ncZerNOqGqf3cvzQJdMw==" saltValue="0d84l0EaILoNcH8Th6HFuA==" spinCount="100000" sheet="1" objects="1" scenarios="1"/>
  <mergeCells count="84">
    <mergeCell ref="C42:D42"/>
    <mergeCell ref="E42:O42"/>
    <mergeCell ref="A46:O48"/>
    <mergeCell ref="C43:D43"/>
    <mergeCell ref="E43:O43"/>
    <mergeCell ref="C44:D44"/>
    <mergeCell ref="E44:O44"/>
    <mergeCell ref="C45:D45"/>
    <mergeCell ref="E45:O45"/>
    <mergeCell ref="C39:D39"/>
    <mergeCell ref="E39:O39"/>
    <mergeCell ref="C40:D40"/>
    <mergeCell ref="E40:O40"/>
    <mergeCell ref="C41:D41"/>
    <mergeCell ref="E41:O41"/>
    <mergeCell ref="C36:D36"/>
    <mergeCell ref="E36:O36"/>
    <mergeCell ref="C37:D37"/>
    <mergeCell ref="E37:O37"/>
    <mergeCell ref="C38:D38"/>
    <mergeCell ref="E38:O38"/>
    <mergeCell ref="K32:O32"/>
    <mergeCell ref="A33:D33"/>
    <mergeCell ref="E33:O33"/>
    <mergeCell ref="C34:D34"/>
    <mergeCell ref="C35:D35"/>
    <mergeCell ref="A28:B28"/>
    <mergeCell ref="C28:F28"/>
    <mergeCell ref="G28:H32"/>
    <mergeCell ref="I28:J28"/>
    <mergeCell ref="K28:O28"/>
    <mergeCell ref="A29:B30"/>
    <mergeCell ref="C29:F30"/>
    <mergeCell ref="I29:J29"/>
    <mergeCell ref="K29:O29"/>
    <mergeCell ref="I30:J30"/>
    <mergeCell ref="K30:O30"/>
    <mergeCell ref="A31:B32"/>
    <mergeCell ref="C31:F32"/>
    <mergeCell ref="I31:J31"/>
    <mergeCell ref="K31:O31"/>
    <mergeCell ref="I32:J32"/>
    <mergeCell ref="A23:B23"/>
    <mergeCell ref="C23:F23"/>
    <mergeCell ref="G23:H23"/>
    <mergeCell ref="I23:O23"/>
    <mergeCell ref="A24:G27"/>
    <mergeCell ref="H24:J25"/>
    <mergeCell ref="K24:O24"/>
    <mergeCell ref="K25:O25"/>
    <mergeCell ref="H26:J27"/>
    <mergeCell ref="K26:O26"/>
    <mergeCell ref="K27:O27"/>
    <mergeCell ref="K20:O21"/>
    <mergeCell ref="A21:B22"/>
    <mergeCell ref="C21:F22"/>
    <mergeCell ref="G22:H22"/>
    <mergeCell ref="I22:O22"/>
    <mergeCell ref="A20:B20"/>
    <mergeCell ref="C20:F20"/>
    <mergeCell ref="G20:G21"/>
    <mergeCell ref="H20:I21"/>
    <mergeCell ref="J20:J21"/>
    <mergeCell ref="A18:B18"/>
    <mergeCell ref="C18:G18"/>
    <mergeCell ref="H18:J18"/>
    <mergeCell ref="K18:O18"/>
    <mergeCell ref="A17:B17"/>
    <mergeCell ref="C17:G17"/>
    <mergeCell ref="H17:J17"/>
    <mergeCell ref="K17:O17"/>
    <mergeCell ref="L1:O1"/>
    <mergeCell ref="A2:H3"/>
    <mergeCell ref="K2:O3"/>
    <mergeCell ref="A5:O5"/>
    <mergeCell ref="A11:O11"/>
    <mergeCell ref="A12:O12"/>
    <mergeCell ref="H16:J16"/>
    <mergeCell ref="K16:L16"/>
    <mergeCell ref="N16:O16"/>
    <mergeCell ref="C16:G16"/>
    <mergeCell ref="A13:O13"/>
    <mergeCell ref="A14:O14"/>
    <mergeCell ref="A16:B16"/>
  </mergeCells>
  <phoneticPr fontId="9"/>
  <conditionalFormatting sqref="L1:O1">
    <cfRule type="containsBlanks" dxfId="11" priority="2">
      <formula>LEN(TRIM(L1))=0</formula>
    </cfRule>
    <cfRule type="containsBlanks" priority="3">
      <formula>LEN(TRIM(L1))=0</formula>
    </cfRule>
  </conditionalFormatting>
  <conditionalFormatting sqref="C17:G18 K17:O18 H20:I21 C21:F23 I22:O23 C29:F32 I28:J32 A36:O45">
    <cfRule type="containsBlanks" dxfId="10" priority="1">
      <formula>LEN(TRIM(A17))=0</formula>
    </cfRule>
  </conditionalFormatting>
  <printOptions horizontalCentered="1" verticalCentered="1"/>
  <pageMargins left="0.51181102362204722" right="0.51181102362204722" top="0.59055118110236227" bottom="0.39370078740157483" header="0" footer="0.31496062992125984"/>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3537" r:id="rId4" name="Check Box 1">
              <controlPr defaultSize="0" autoFill="0" autoLine="0" autoPict="0">
                <anchor moveWithCells="1">
                  <from>
                    <xdr:col>7</xdr:col>
                    <xdr:colOff>139700</xdr:colOff>
                    <xdr:row>23</xdr:row>
                    <xdr:rowOff>82550</xdr:rowOff>
                  </from>
                  <to>
                    <xdr:col>7</xdr:col>
                    <xdr:colOff>425450</xdr:colOff>
                    <xdr:row>24</xdr:row>
                    <xdr:rowOff>228600</xdr:rowOff>
                  </to>
                </anchor>
              </controlPr>
            </control>
          </mc:Choice>
        </mc:AlternateContent>
        <mc:AlternateContent xmlns:mc="http://schemas.openxmlformats.org/markup-compatibility/2006">
          <mc:Choice Requires="x14">
            <control shapeId="193538" r:id="rId5" name="Check Box 2">
              <controlPr defaultSize="0" autoFill="0" autoLine="0" autoPict="0">
                <anchor moveWithCells="1">
                  <from>
                    <xdr:col>7</xdr:col>
                    <xdr:colOff>139700</xdr:colOff>
                    <xdr:row>25</xdr:row>
                    <xdr:rowOff>82550</xdr:rowOff>
                  </from>
                  <to>
                    <xdr:col>7</xdr:col>
                    <xdr:colOff>425450</xdr:colOff>
                    <xdr:row>26</xdr:row>
                    <xdr:rowOff>228600</xdr:rowOff>
                  </to>
                </anchor>
              </controlPr>
            </control>
          </mc:Choice>
        </mc:AlternateContent>
        <mc:AlternateContent xmlns:mc="http://schemas.openxmlformats.org/markup-compatibility/2006">
          <mc:Choice Requires="x14">
            <control shapeId="193539" r:id="rId6" name="Check Box 3">
              <controlPr defaultSize="0" autoFill="0" autoLine="0" autoPict="0">
                <anchor moveWithCells="1">
                  <from>
                    <xdr:col>11</xdr:col>
                    <xdr:colOff>6350</xdr:colOff>
                    <xdr:row>22</xdr:row>
                    <xdr:rowOff>882650</xdr:rowOff>
                  </from>
                  <to>
                    <xdr:col>11</xdr:col>
                    <xdr:colOff>298450</xdr:colOff>
                    <xdr:row>24</xdr:row>
                    <xdr:rowOff>31750</xdr:rowOff>
                  </to>
                </anchor>
              </controlPr>
            </control>
          </mc:Choice>
        </mc:AlternateContent>
        <mc:AlternateContent xmlns:mc="http://schemas.openxmlformats.org/markup-compatibility/2006">
          <mc:Choice Requires="x14">
            <control shapeId="193540" r:id="rId7" name="Check Box 4">
              <controlPr defaultSize="0" autoFill="0" autoLine="0" autoPict="0">
                <anchor moveWithCells="1">
                  <from>
                    <xdr:col>11</xdr:col>
                    <xdr:colOff>6350</xdr:colOff>
                    <xdr:row>23</xdr:row>
                    <xdr:rowOff>266700</xdr:rowOff>
                  </from>
                  <to>
                    <xdr:col>11</xdr:col>
                    <xdr:colOff>298450</xdr:colOff>
                    <xdr:row>25</xdr:row>
                    <xdr:rowOff>44450</xdr:rowOff>
                  </to>
                </anchor>
              </controlPr>
            </control>
          </mc:Choice>
        </mc:AlternateContent>
        <mc:AlternateContent xmlns:mc="http://schemas.openxmlformats.org/markup-compatibility/2006">
          <mc:Choice Requires="x14">
            <control shapeId="193541" r:id="rId8" name="Check Box 5">
              <controlPr defaultSize="0" autoFill="0" autoLine="0" autoPict="0">
                <anchor moveWithCells="1">
                  <from>
                    <xdr:col>11</xdr:col>
                    <xdr:colOff>12700</xdr:colOff>
                    <xdr:row>24</xdr:row>
                    <xdr:rowOff>266700</xdr:rowOff>
                  </from>
                  <to>
                    <xdr:col>11</xdr:col>
                    <xdr:colOff>304800</xdr:colOff>
                    <xdr:row>26</xdr:row>
                    <xdr:rowOff>44450</xdr:rowOff>
                  </to>
                </anchor>
              </controlPr>
            </control>
          </mc:Choice>
        </mc:AlternateContent>
        <mc:AlternateContent xmlns:mc="http://schemas.openxmlformats.org/markup-compatibility/2006">
          <mc:Choice Requires="x14">
            <control shapeId="193542" r:id="rId9" name="Check Box 6">
              <controlPr defaultSize="0" autoFill="0" autoLine="0" autoPict="0">
                <anchor moveWithCells="1">
                  <from>
                    <xdr:col>11</xdr:col>
                    <xdr:colOff>12700</xdr:colOff>
                    <xdr:row>25</xdr:row>
                    <xdr:rowOff>260350</xdr:rowOff>
                  </from>
                  <to>
                    <xdr:col>11</xdr:col>
                    <xdr:colOff>304800</xdr:colOff>
                    <xdr:row>27</xdr:row>
                    <xdr:rowOff>44450</xdr:rowOff>
                  </to>
                </anchor>
              </controlPr>
            </control>
          </mc:Choice>
        </mc:AlternateContent>
        <mc:AlternateContent xmlns:mc="http://schemas.openxmlformats.org/markup-compatibility/2006">
          <mc:Choice Requires="x14">
            <control shapeId="193543" r:id="rId10" name="Check Box 7">
              <controlPr defaultSize="0" autoFill="0" autoLine="0" autoPict="0">
                <anchor moveWithCells="1">
                  <from>
                    <xdr:col>8</xdr:col>
                    <xdr:colOff>196850</xdr:colOff>
                    <xdr:row>26</xdr:row>
                    <xdr:rowOff>266700</xdr:rowOff>
                  </from>
                  <to>
                    <xdr:col>9</xdr:col>
                    <xdr:colOff>120650</xdr:colOff>
                    <xdr:row>28</xdr:row>
                    <xdr:rowOff>38100</xdr:rowOff>
                  </to>
                </anchor>
              </controlPr>
            </control>
          </mc:Choice>
        </mc:AlternateContent>
        <mc:AlternateContent xmlns:mc="http://schemas.openxmlformats.org/markup-compatibility/2006">
          <mc:Choice Requires="x14">
            <control shapeId="193544" r:id="rId11" name="Check Box 8">
              <controlPr defaultSize="0" autoFill="0" autoLine="0" autoPict="0">
                <anchor moveWithCells="1">
                  <from>
                    <xdr:col>8</xdr:col>
                    <xdr:colOff>196850</xdr:colOff>
                    <xdr:row>27</xdr:row>
                    <xdr:rowOff>190500</xdr:rowOff>
                  </from>
                  <to>
                    <xdr:col>9</xdr:col>
                    <xdr:colOff>114300</xdr:colOff>
                    <xdr:row>29</xdr:row>
                    <xdr:rowOff>44450</xdr:rowOff>
                  </to>
                </anchor>
              </controlPr>
            </control>
          </mc:Choice>
        </mc:AlternateContent>
        <mc:AlternateContent xmlns:mc="http://schemas.openxmlformats.org/markup-compatibility/2006">
          <mc:Choice Requires="x14">
            <control shapeId="193545" r:id="rId12" name="Check Box 9">
              <controlPr defaultSize="0" autoFill="0" autoLine="0" autoPict="0">
                <anchor moveWithCells="1">
                  <from>
                    <xdr:col>8</xdr:col>
                    <xdr:colOff>196850</xdr:colOff>
                    <xdr:row>28</xdr:row>
                    <xdr:rowOff>196850</xdr:rowOff>
                  </from>
                  <to>
                    <xdr:col>9</xdr:col>
                    <xdr:colOff>114300</xdr:colOff>
                    <xdr:row>30</xdr:row>
                    <xdr:rowOff>44450</xdr:rowOff>
                  </to>
                </anchor>
              </controlPr>
            </control>
          </mc:Choice>
        </mc:AlternateContent>
        <mc:AlternateContent xmlns:mc="http://schemas.openxmlformats.org/markup-compatibility/2006">
          <mc:Choice Requires="x14">
            <control shapeId="193546" r:id="rId13" name="Check Box 10">
              <controlPr defaultSize="0" autoFill="0" autoLine="0" autoPict="0">
                <anchor moveWithCells="1">
                  <from>
                    <xdr:col>8</xdr:col>
                    <xdr:colOff>196850</xdr:colOff>
                    <xdr:row>29</xdr:row>
                    <xdr:rowOff>196850</xdr:rowOff>
                  </from>
                  <to>
                    <xdr:col>9</xdr:col>
                    <xdr:colOff>114300</xdr:colOff>
                    <xdr:row>31</xdr:row>
                    <xdr:rowOff>44450</xdr:rowOff>
                  </to>
                </anchor>
              </controlPr>
            </control>
          </mc:Choice>
        </mc:AlternateContent>
        <mc:AlternateContent xmlns:mc="http://schemas.openxmlformats.org/markup-compatibility/2006">
          <mc:Choice Requires="x14">
            <control shapeId="193547" r:id="rId14" name="Check Box 11">
              <controlPr defaultSize="0" autoFill="0" autoLine="0" autoPict="0">
                <anchor moveWithCells="1">
                  <from>
                    <xdr:col>8</xdr:col>
                    <xdr:colOff>196850</xdr:colOff>
                    <xdr:row>30</xdr:row>
                    <xdr:rowOff>196850</xdr:rowOff>
                  </from>
                  <to>
                    <xdr:col>9</xdr:col>
                    <xdr:colOff>114300</xdr:colOff>
                    <xdr:row>32</xdr:row>
                    <xdr:rowOff>31750</xdr:rowOff>
                  </to>
                </anchor>
              </controlPr>
            </control>
          </mc:Choice>
        </mc:AlternateContent>
        <mc:AlternateContent xmlns:mc="http://schemas.openxmlformats.org/markup-compatibility/2006">
          <mc:Choice Requires="x14">
            <control shapeId="193548" r:id="rId15" name="Check Box 12">
              <controlPr defaultSize="0" autoFill="0" autoLine="0" autoPict="0">
                <anchor moveWithCells="1">
                  <from>
                    <xdr:col>13</xdr:col>
                    <xdr:colOff>196850</xdr:colOff>
                    <xdr:row>19</xdr:row>
                    <xdr:rowOff>25400</xdr:rowOff>
                  </from>
                  <to>
                    <xdr:col>13</xdr:col>
                    <xdr:colOff>488950</xdr:colOff>
                    <xdr:row>20</xdr:row>
                    <xdr:rowOff>114300</xdr:rowOff>
                  </to>
                </anchor>
              </controlPr>
            </control>
          </mc:Choice>
        </mc:AlternateContent>
        <mc:AlternateContent xmlns:mc="http://schemas.openxmlformats.org/markup-compatibility/2006">
          <mc:Choice Requires="x14">
            <control shapeId="193549" r:id="rId16" name="Check Box 13">
              <controlPr defaultSize="0" autoFill="0" autoLine="0" autoPict="0">
                <anchor moveWithCells="1">
                  <from>
                    <xdr:col>12</xdr:col>
                    <xdr:colOff>152400</xdr:colOff>
                    <xdr:row>19</xdr:row>
                    <xdr:rowOff>25400</xdr:rowOff>
                  </from>
                  <to>
                    <xdr:col>12</xdr:col>
                    <xdr:colOff>431800</xdr:colOff>
                    <xdr:row>20</xdr:row>
                    <xdr:rowOff>114300</xdr:rowOff>
                  </to>
                </anchor>
              </controlPr>
            </control>
          </mc:Choice>
        </mc:AlternateContent>
        <mc:AlternateContent xmlns:mc="http://schemas.openxmlformats.org/markup-compatibility/2006">
          <mc:Choice Requires="x14">
            <control shapeId="193550" r:id="rId17" name="Check Box 14">
              <controlPr defaultSize="0" autoFill="0" autoLine="0" autoPict="0">
                <anchor moveWithCells="1">
                  <from>
                    <xdr:col>10</xdr:col>
                    <xdr:colOff>76200</xdr:colOff>
                    <xdr:row>19</xdr:row>
                    <xdr:rowOff>25400</xdr:rowOff>
                  </from>
                  <to>
                    <xdr:col>10</xdr:col>
                    <xdr:colOff>355600</xdr:colOff>
                    <xdr:row>20</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基本情報シート</vt:lpstr>
      <vt:lpstr>変更連絡表</vt:lpstr>
      <vt:lpstr>注文シート</vt:lpstr>
      <vt:lpstr>申請書</vt:lpstr>
      <vt:lpstr>許可書</vt:lpstr>
      <vt:lpstr>計画書</vt:lpstr>
      <vt:lpstr>計画書 (2)</vt:lpstr>
      <vt:lpstr>貸出備品・販売物品申込書 </vt:lpstr>
      <vt:lpstr>アレルギー</vt:lpstr>
      <vt:lpstr>名簿</vt:lpstr>
      <vt:lpstr>名簿(外国人用)</vt:lpstr>
      <vt:lpstr>別注 </vt:lpstr>
      <vt:lpstr>食材一覧</vt:lpstr>
      <vt:lpstr>入力フォーム用項目</vt:lpstr>
      <vt:lpstr>基本情報シート!_Hlk39995922</vt:lpstr>
      <vt:lpstr>アレルギー!Print_Area</vt:lpstr>
      <vt:lpstr>基本情報シート!Print_Area</vt:lpstr>
      <vt:lpstr>許可書!Print_Area</vt:lpstr>
      <vt:lpstr>計画書!Print_Area</vt:lpstr>
      <vt:lpstr>'計画書 (2)'!Print_Area</vt:lpstr>
      <vt:lpstr>食材一覧!Print_Area</vt:lpstr>
      <vt:lpstr>申請書!Print_Area</vt:lpstr>
      <vt:lpstr>'貸出備品・販売物品申込書 '!Print_Area</vt:lpstr>
      <vt:lpstr>注文シート!Print_Area</vt:lpstr>
      <vt:lpstr>入力フォーム用項目!Print_Area</vt:lpstr>
      <vt:lpstr>変更連絡表!Print_Area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新井 美弥</cp:lastModifiedBy>
  <cp:lastPrinted>2025-04-02T04:54:20Z</cp:lastPrinted>
  <dcterms:created xsi:type="dcterms:W3CDTF">2012-03-16T02:28:01Z</dcterms:created>
  <dcterms:modified xsi:type="dcterms:W3CDTF">2025-05-02T07:16:05Z</dcterms:modified>
</cp:coreProperties>
</file>